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附件1" sheetId="1" r:id="rId1"/>
  </sheets>
  <definedNames>
    <definedName name="_xlnm.Print_Area" localSheetId="0">'附件1'!$A$1:$M$34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<sst xmlns="http://schemas.openxmlformats.org/spreadsheetml/2006/main" count="51" uniqueCount="45">
  <si>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</si>
  <si>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</si>
  <si>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</si>
  <si>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</si>
  <si>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</si>
  <si>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</si>
  <si>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</si>
  <si>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</si>
  <si>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</si>
  <si>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</si>
  <si>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</si>
  <si>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</si>
  <si>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</si>
  <si>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</si>
  <si>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</si>
  <si>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</si>
  <si>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</si>
  <si>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</si>
  <si>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</si>
  <si>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</si>
  <si>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</si>
  <si>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单位:万元</t>
  </si>
  <si>
    <t>科目</t>
  </si>
  <si>
    <t>一般预算收入</t>
  </si>
  <si>
    <t>一般预算支出</t>
  </si>
  <si>
    <t>非税收入比重（％）</t>
  </si>
  <si>
    <t>占全省一般预算收入的比重</t>
  </si>
  <si>
    <t>地市</t>
  </si>
  <si>
    <t>占全省的比重</t>
  </si>
  <si>
    <t>6月</t>
  </si>
  <si>
    <t>比6月＋－％</t>
  </si>
  <si>
    <t>5月</t>
  </si>
  <si>
    <t>比5月＋－％</t>
  </si>
  <si>
    <t>4月</t>
  </si>
  <si>
    <t>比4月＋－％</t>
  </si>
  <si>
    <t>3月</t>
  </si>
  <si>
    <t>比3月＋－％</t>
  </si>
  <si>
    <t>累计完成数</t>
  </si>
  <si>
    <t>增减%</t>
  </si>
  <si>
    <t>当月完成数</t>
  </si>
  <si>
    <t>当月完成数</t>
  </si>
  <si>
    <t>增减%</t>
  </si>
  <si>
    <t>当月完成数</t>
  </si>
  <si>
    <t>增减％</t>
  </si>
  <si>
    <t>广东省各市2009年10月地方一般预算收支情况表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</si>
</sst>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  <numFmt numFmtId="179" formatCode="#,##0.00_ "/>
    <numFmt numFmtId="180" formatCode="0_ "/>
    <numFmt numFmtId="181" formatCode="0.00_);[Red]\(0.00\)"/>
    <numFmt numFmtId="182" formatCode="0.00;[Red]0.00"/>
    <numFmt numFmtId="183" formatCode="&quot;￥&quot;* _-#,##0;&quot;￥&quot;* \-#,##0;&quot;￥&quot;* _-&quot;-&quot;;@"/>
    <numFmt numFmtId="184" formatCode="* #,##0;* \-#,##0;* &quot;-&quot;;@"/>
    <numFmt numFmtId="185" formatCode="&quot;￥&quot;* _-#,##0.00;&quot;￥&quot;* \-#,##0.00;&quot;￥&quot;* _-&quot;-&quot;??;@"/>
    <numFmt numFmtId="186" formatCode="* #,##0.00;* \-#,##0.00;* &quot;-&quot;??;@"/>
  </numFmts>
  <fonts count="1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24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2"/>
      <name val="MS Sans Serif"/>
      <family val="2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5" fillId="0" borderId="0" xfId="16" applyFont="1" applyFill="1" applyAlignment="1">
      <alignment/>
      <protection/>
    </xf>
    <xf numFmtId="0" fontId="0" fillId="0" borderId="0" xfId="16" applyFont="1" applyFill="1">
      <alignment vertical="center"/>
      <protection/>
    </xf>
    <xf numFmtId="0" fontId="6" fillId="0" borderId="0" xfId="16" applyFont="1" applyFill="1">
      <alignment vertical="center"/>
      <protection/>
    </xf>
    <xf numFmtId="176" fontId="6" fillId="0" borderId="0" xfId="16" applyNumberFormat="1" applyFont="1" applyFill="1">
      <alignment vertical="center"/>
      <protection/>
    </xf>
    <xf numFmtId="177" fontId="6" fillId="0" borderId="0" xfId="16" applyNumberFormat="1" applyFont="1" applyFill="1">
      <alignment vertical="center"/>
      <protection/>
    </xf>
    <xf numFmtId="180" fontId="6" fillId="0" borderId="0" xfId="16" applyNumberFormat="1" applyFont="1" applyFill="1">
      <alignment vertical="center"/>
      <protection/>
    </xf>
    <xf numFmtId="177" fontId="7" fillId="0" borderId="0" xfId="16" applyNumberFormat="1" applyFont="1" applyFill="1" applyAlignment="1">
      <alignment horizontal="right"/>
      <protection/>
    </xf>
    <xf numFmtId="176" fontId="7" fillId="0" borderId="0" xfId="16" applyNumberFormat="1" applyFont="1" applyFill="1" applyAlignment="1">
      <alignment horizontal="right"/>
      <protection/>
    </xf>
    <xf numFmtId="0" fontId="8" fillId="0" borderId="1" xfId="16" applyFont="1" applyFill="1" applyBorder="1" applyAlignment="1">
      <alignment horizontal="center" vertical="center" wrapText="1"/>
      <protection/>
    </xf>
    <xf numFmtId="0" fontId="7" fillId="0" borderId="2" xfId="16" applyFont="1" applyFill="1" applyBorder="1" applyAlignment="1">
      <alignment vertical="center" wrapText="1"/>
      <protection/>
    </xf>
    <xf numFmtId="0" fontId="7" fillId="0" borderId="0" xfId="16" applyFont="1" applyFill="1" applyBorder="1" applyAlignment="1">
      <alignment horizontal="center" vertical="center" wrapText="1"/>
      <protection/>
    </xf>
    <xf numFmtId="0" fontId="0" fillId="0" borderId="0" xfId="16" applyFont="1" applyFill="1" applyAlignment="1">
      <alignment horizontal="center" vertical="center" wrapText="1"/>
      <protection/>
    </xf>
    <xf numFmtId="1" fontId="8" fillId="0" borderId="1" xfId="16" applyNumberFormat="1" applyFont="1" applyFill="1" applyBorder="1" applyAlignment="1" applyProtection="1">
      <alignment horizontal="center" vertical="center" wrapText="1"/>
      <protection locked="0"/>
    </xf>
    <xf numFmtId="176" fontId="8" fillId="0" borderId="1" xfId="16" applyNumberFormat="1" applyFont="1" applyFill="1" applyBorder="1" applyAlignment="1">
      <alignment horizontal="right" vertical="center"/>
      <protection/>
    </xf>
    <xf numFmtId="177" fontId="8" fillId="0" borderId="1" xfId="16" applyNumberFormat="1" applyFont="1" applyFill="1" applyBorder="1" applyAlignment="1">
      <alignment horizontal="center" vertical="center" wrapText="1"/>
      <protection/>
    </xf>
    <xf numFmtId="176" fontId="8" fillId="0" borderId="1" xfId="16" applyNumberFormat="1" applyFont="1" applyFill="1" applyBorder="1" applyAlignment="1">
      <alignment horizontal="center" vertical="center" wrapText="1"/>
      <protection/>
    </xf>
    <xf numFmtId="180" fontId="8" fillId="0" borderId="1" xfId="16" applyNumberFormat="1" applyFont="1" applyFill="1" applyBorder="1" applyAlignment="1">
      <alignment horizontal="center" vertical="center" wrapText="1"/>
      <protection/>
    </xf>
    <xf numFmtId="177" fontId="7" fillId="0" borderId="1" xfId="16" applyNumberFormat="1" applyFont="1" applyFill="1" applyBorder="1" applyAlignment="1">
      <alignment horizontal="center" vertical="center" wrapText="1"/>
      <protection/>
    </xf>
    <xf numFmtId="176" fontId="9" fillId="0" borderId="1" xfId="16" applyNumberFormat="1" applyFont="1" applyFill="1" applyBorder="1" applyAlignment="1">
      <alignment vertical="center"/>
      <protection/>
    </xf>
    <xf numFmtId="177" fontId="9" fillId="0" borderId="1" xfId="16" applyNumberFormat="1" applyFont="1" applyFill="1" applyBorder="1" applyAlignment="1">
      <alignment vertical="center"/>
      <protection/>
    </xf>
    <xf numFmtId="180" fontId="9" fillId="0" borderId="1" xfId="16" applyNumberFormat="1" applyFont="1" applyFill="1" applyBorder="1" applyAlignment="1">
      <alignment vertical="center"/>
      <protection/>
    </xf>
    <xf numFmtId="177" fontId="7" fillId="0" borderId="1" xfId="16" applyNumberFormat="1" applyFont="1" applyFill="1" applyBorder="1">
      <alignment vertical="center"/>
      <protection/>
    </xf>
    <xf numFmtId="177" fontId="7" fillId="0" borderId="0" xfId="16" applyNumberFormat="1" applyFont="1" applyFill="1" applyBorder="1">
      <alignment vertical="center"/>
      <protection/>
    </xf>
    <xf numFmtId="177" fontId="0" fillId="0" borderId="0" xfId="16" applyNumberFormat="1" applyFont="1" applyFill="1">
      <alignment vertical="center"/>
      <protection/>
    </xf>
    <xf numFmtId="181" fontId="0" fillId="0" borderId="0" xfId="16" applyNumberFormat="1" applyFont="1" applyFill="1">
      <alignment vertical="center"/>
      <protection/>
    </xf>
    <xf numFmtId="182" fontId="0" fillId="0" borderId="0" xfId="16" applyNumberFormat="1" applyFont="1" applyFill="1">
      <alignment vertical="center"/>
      <protection/>
    </xf>
    <xf numFmtId="1" fontId="10" fillId="0" borderId="1" xfId="16" applyNumberFormat="1" applyFont="1" applyFill="1" applyBorder="1" applyProtection="1">
      <alignment vertical="center"/>
      <protection locked="0"/>
    </xf>
    <xf numFmtId="1" fontId="0" fillId="0" borderId="0" xfId="16" applyNumberFormat="1" applyFont="1" applyFill="1" applyBorder="1" applyAlignment="1" applyProtection="1">
      <alignment vertical="center" wrapText="1"/>
      <protection locked="0"/>
    </xf>
    <xf numFmtId="1" fontId="12" fillId="0" borderId="0" xfId="16" applyNumberFormat="1" applyFont="1" applyFill="1" applyProtection="1">
      <alignment vertical="center"/>
      <protection locked="0"/>
    </xf>
    <xf numFmtId="176" fontId="12" fillId="0" borderId="0" xfId="16" applyNumberFormat="1" applyFont="1" applyFill="1" applyProtection="1">
      <alignment vertical="center"/>
      <protection locked="0"/>
    </xf>
    <xf numFmtId="177" fontId="12" fillId="0" borderId="0" xfId="16" applyNumberFormat="1" applyFont="1" applyFill="1" applyProtection="1">
      <alignment vertical="center"/>
      <protection locked="0"/>
    </xf>
    <xf numFmtId="176" fontId="0" fillId="0" borderId="0" xfId="16" applyNumberFormat="1" applyFont="1" applyFill="1">
      <alignment vertical="center"/>
      <protection/>
    </xf>
    <xf numFmtId="180" fontId="0" fillId="0" borderId="0" xfId="16" applyNumberFormat="1" applyFont="1" applyFill="1">
      <alignment vertical="center"/>
      <protection/>
    </xf>
    <xf numFmtId="0" fontId="8" fillId="0" borderId="2" xfId="16" applyFont="1" applyFill="1" applyBorder="1" applyAlignment="1">
      <alignment horizontal="center" vertical="center" wrapText="1"/>
      <protection/>
    </xf>
    <xf numFmtId="177" fontId="7" fillId="0" borderId="3" xfId="16" applyNumberFormat="1" applyFont="1" applyFill="1" applyBorder="1">
      <alignment vertical="center"/>
      <protection/>
    </xf>
    <xf numFmtId="1" fontId="10" fillId="0" borderId="0" xfId="16" applyNumberFormat="1" applyFont="1" applyFill="1" applyBorder="1" applyProtection="1">
      <alignment vertical="center"/>
      <protection locked="0"/>
    </xf>
    <xf numFmtId="176" fontId="9" fillId="0" borderId="0" xfId="16" applyNumberFormat="1" applyFont="1" applyFill="1" applyBorder="1" applyAlignment="1">
      <alignment vertical="center"/>
      <protection/>
    </xf>
    <xf numFmtId="177" fontId="9" fillId="0" borderId="0" xfId="16" applyNumberFormat="1" applyFont="1" applyFill="1" applyBorder="1" applyAlignment="1">
      <alignment vertical="center"/>
      <protection/>
    </xf>
    <xf numFmtId="180" fontId="9" fillId="0" borderId="0" xfId="16" applyNumberFormat="1" applyFont="1" applyFill="1" applyBorder="1" applyAlignment="1">
      <alignment vertical="center"/>
      <protection/>
    </xf>
    <xf numFmtId="177" fontId="0" fillId="0" borderId="0" xfId="16" applyNumberFormat="1" applyFont="1" applyFill="1" applyBorder="1">
      <alignment vertical="center"/>
      <protection/>
    </xf>
    <xf numFmtId="181" fontId="0" fillId="0" borderId="0" xfId="16" applyNumberFormat="1" applyFont="1" applyFill="1" applyBorder="1">
      <alignment vertical="center"/>
      <protection/>
    </xf>
    <xf numFmtId="0" fontId="0" fillId="0" borderId="0" xfId="16" applyFont="1" applyFill="1" applyBorder="1">
      <alignment vertical="center"/>
      <protection/>
    </xf>
    <xf numFmtId="182" fontId="0" fillId="0" borderId="0" xfId="16" applyNumberFormat="1" applyFont="1" applyFill="1" applyBorder="1">
      <alignment vertical="center"/>
      <protection/>
    </xf>
    <xf numFmtId="1" fontId="8" fillId="0" borderId="0" xfId="16" applyNumberFormat="1" applyFont="1" applyFill="1" applyBorder="1" applyProtection="1">
      <alignment vertical="center"/>
      <protection locked="0"/>
    </xf>
    <xf numFmtId="1" fontId="6" fillId="0" borderId="0" xfId="16" applyNumberFormat="1" applyFont="1" applyFill="1" applyBorder="1" applyProtection="1">
      <alignment vertical="center"/>
      <protection locked="0"/>
    </xf>
    <xf numFmtId="0" fontId="4" fillId="0" borderId="0" xfId="16" applyFont="1" applyFill="1" applyAlignment="1">
      <alignment horizontal="center"/>
      <protection/>
    </xf>
    <xf numFmtId="1" fontId="0" fillId="0" borderId="0" xfId="16" applyNumberFormat="1" applyFont="1" applyFill="1" applyBorder="1" applyAlignment="1" applyProtection="1">
      <alignment horizontal="left" vertical="center" wrapText="1"/>
      <protection locked="0"/>
    </xf>
    <xf numFmtId="0" fontId="7" fillId="0" borderId="3" xfId="16" applyFont="1" applyFill="1" applyBorder="1" applyAlignment="1">
      <alignment horizontal="center" vertical="center" wrapText="1"/>
      <protection/>
    </xf>
    <xf numFmtId="0" fontId="7" fillId="0" borderId="4" xfId="16" applyFont="1" applyFill="1" applyBorder="1" applyAlignment="1">
      <alignment horizontal="center" vertical="center" wrapText="1"/>
      <protection/>
    </xf>
    <xf numFmtId="0" fontId="8" fillId="0" borderId="5" xfId="16" applyFont="1" applyFill="1" applyBorder="1" applyAlignment="1">
      <alignment horizontal="center" vertical="center" wrapText="1"/>
      <protection/>
    </xf>
    <xf numFmtId="0" fontId="8" fillId="0" borderId="6" xfId="16" applyFont="1" applyFill="1" applyBorder="1" applyAlignment="1">
      <alignment horizontal="center" vertical="center" wrapText="1"/>
      <protection/>
    </xf>
    <xf numFmtId="0" fontId="8" fillId="0" borderId="2" xfId="16" applyFont="1" applyFill="1" applyBorder="1" applyAlignment="1">
      <alignment horizontal="center" vertical="center" wrapText="1"/>
      <protection/>
    </xf>
    <xf numFmtId="1" fontId="11" fillId="0" borderId="0" xfId="16" applyNumberFormat="1" applyFont="1" applyFill="1" applyBorder="1" applyAlignment="1" applyProtection="1">
      <alignment vertical="center"/>
      <protection locked="0"/>
    </xf>
    <xf numFmtId="0" fontId="8" fillId="0" borderId="1" xfId="16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常规_广东省2006年8月份一般预算收支情况通报附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9.00390625" defaultRowHeight="14.25"/>
  <cols>
    <col min="1" max="1" width="16.625" style="3" customWidth="1"/>
    <col min="2" max="2" width="18.25390625" style="4" customWidth="1"/>
    <col min="3" max="3" width="16.25390625" style="5" customWidth="1"/>
    <col min="4" max="4" width="19.375" style="32" customWidth="1"/>
    <col min="5" max="5" width="16.375" style="33" hidden="1" customWidth="1"/>
    <col min="6" max="6" width="17.00390625" style="33" hidden="1" customWidth="1"/>
    <col min="7" max="7" width="12.375" style="24" customWidth="1"/>
    <col min="8" max="8" width="8.00390625" style="24" hidden="1" customWidth="1"/>
    <col min="9" max="9" width="14.875" style="24" hidden="1" customWidth="1"/>
    <col min="10" max="10" width="18.00390625" style="32" customWidth="1"/>
    <col min="11" max="11" width="14.375" style="24" customWidth="1"/>
    <col min="12" max="12" width="19.375" style="4" customWidth="1"/>
    <col min="13" max="13" width="12.75390625" style="5" customWidth="1"/>
    <col min="14" max="14" width="12.25390625" style="24" hidden="1" customWidth="1"/>
    <col min="15" max="16" width="9.00390625" style="24" hidden="1" customWidth="1"/>
    <col min="17" max="32" width="9.00390625" style="2" hidden="1" customWidth="1"/>
    <col min="33" max="16384" width="9.00390625" style="2" customWidth="1"/>
  </cols>
  <sheetData>
    <row r="1" spans="1:16" ht="31.5">
      <c r="A1" s="46" t="s">
        <v>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"/>
      <c r="O1" s="1"/>
      <c r="P1" s="1"/>
    </row>
    <row r="2" spans="4:16" ht="27" customHeight="1">
      <c r="D2" s="4"/>
      <c r="E2" s="6"/>
      <c r="F2" s="6"/>
      <c r="G2" s="5"/>
      <c r="H2" s="5"/>
      <c r="I2" s="7"/>
      <c r="J2" s="8"/>
      <c r="K2" s="7"/>
      <c r="M2" s="7" t="s">
        <v>21</v>
      </c>
      <c r="N2" s="7" t="s">
        <v>21</v>
      </c>
      <c r="O2" s="7"/>
      <c r="P2" s="7"/>
    </row>
    <row r="3" spans="1:16" s="12" customFormat="1" ht="33" customHeight="1">
      <c r="A3" s="9" t="s">
        <v>22</v>
      </c>
      <c r="B3" s="50" t="s">
        <v>23</v>
      </c>
      <c r="C3" s="51"/>
      <c r="D3" s="51"/>
      <c r="E3" s="51"/>
      <c r="F3" s="51"/>
      <c r="G3" s="51"/>
      <c r="H3" s="52"/>
      <c r="I3" s="34"/>
      <c r="J3" s="54" t="s">
        <v>24</v>
      </c>
      <c r="K3" s="54"/>
      <c r="L3" s="54"/>
      <c r="M3" s="54"/>
      <c r="N3" s="10"/>
      <c r="O3" s="48" t="s">
        <v>25</v>
      </c>
      <c r="P3" s="11" t="s">
        <v>26</v>
      </c>
    </row>
    <row r="4" spans="1:29" s="12" customFormat="1" ht="55.5" customHeight="1">
      <c r="A4" s="13" t="s">
        <v>27</v>
      </c>
      <c r="B4" s="16" t="s">
        <v>37</v>
      </c>
      <c r="C4" s="17" t="s">
        <v>41</v>
      </c>
      <c r="D4" s="17" t="s">
        <v>42</v>
      </c>
      <c r="E4" s="15" t="s">
        <v>38</v>
      </c>
      <c r="F4" s="14" t="s">
        <v>39</v>
      </c>
      <c r="G4" s="15" t="s">
        <v>41</v>
      </c>
      <c r="H4" s="15" t="s">
        <v>28</v>
      </c>
      <c r="I4" s="14" t="s">
        <v>40</v>
      </c>
      <c r="J4" s="15" t="s">
        <v>37</v>
      </c>
      <c r="K4" s="15" t="s">
        <v>43</v>
      </c>
      <c r="L4" s="16" t="s">
        <v>42</v>
      </c>
      <c r="M4" s="15" t="s">
        <v>41</v>
      </c>
      <c r="N4" s="18" t="s">
        <v>28</v>
      </c>
      <c r="O4" s="49"/>
      <c r="P4" s="11"/>
      <c r="Q4" s="12" t="s">
        <v>29</v>
      </c>
      <c r="R4" s="12" t="s">
        <v>30</v>
      </c>
      <c r="X4" s="12" t="s">
        <v>31</v>
      </c>
      <c r="Y4" s="12" t="s">
        <v>32</v>
      </c>
      <c r="Z4" s="12" t="s">
        <v>33</v>
      </c>
      <c r="AA4" s="12" t="s">
        <v>34</v>
      </c>
      <c r="AB4" s="12" t="s">
        <v>35</v>
      </c>
      <c r="AC4" s="12" t="s">
        <v>36</v>
      </c>
    </row>
    <row r="5" spans="1:33" ht="34.5" customHeight="1">
      <c r="A5" s="27" t="s">
        <v>0</v>
      </c>
      <c r="B5" s="19">
        <v>5819000</v>
      </c>
      <c r="C5" s="20">
        <v>13.724487721898578</v>
      </c>
      <c r="D5" s="19">
        <v>686579</v>
      </c>
      <c r="E5" s="21">
        <v>5631522</v>
      </c>
      <c r="F5" s="21">
        <v>-4944943</v>
      </c>
      <c r="G5" s="20">
        <v>12.588264618391836</v>
      </c>
      <c r="H5" s="20">
        <v>19.489864307675624</v>
      </c>
      <c r="I5" s="20">
        <v>6.699301901165051</v>
      </c>
      <c r="J5" s="19">
        <v>5519159</v>
      </c>
      <c r="K5" s="20">
        <v>22.625687152868657</v>
      </c>
      <c r="L5" s="19">
        <v>402831</v>
      </c>
      <c r="M5" s="20">
        <v>-16.387287196283793</v>
      </c>
      <c r="N5" s="22" t="e">
        <f>L5/#REF!*100</f>
        <v>#REF!</v>
      </c>
      <c r="O5" s="22" t="e">
        <f>#REF!/D5%</f>
        <v>#REF!</v>
      </c>
      <c r="P5" s="23"/>
      <c r="Q5" s="24">
        <v>27.47836045243501</v>
      </c>
      <c r="R5" s="24">
        <f aca="true" t="shared" si="0" ref="R5:R25">G5-Q5</f>
        <v>-14.890095834043173</v>
      </c>
      <c r="S5" s="25"/>
      <c r="T5" s="2">
        <v>20.02657955483766</v>
      </c>
      <c r="U5" s="26">
        <f aca="true" t="shared" si="1" ref="U5:U25">G5-T5</f>
        <v>-7.438314936445824</v>
      </c>
      <c r="V5" s="2">
        <v>20.02657955483766</v>
      </c>
      <c r="W5" s="26">
        <f aca="true" t="shared" si="2" ref="W5:W25">G5-V5</f>
        <v>-7.438314936445824</v>
      </c>
      <c r="X5" s="2">
        <v>20.7701042023963</v>
      </c>
      <c r="Y5" s="24">
        <f aca="true" t="shared" si="3" ref="Y5:Y25">G5-X5</f>
        <v>-8.181839584004464</v>
      </c>
      <c r="Z5" s="2">
        <v>20.02657955483766</v>
      </c>
      <c r="AA5" s="24">
        <f aca="true" t="shared" si="4" ref="AA5:AA25">G5-Z5</f>
        <v>-7.438314936445824</v>
      </c>
      <c r="AB5" s="2">
        <v>25.777162517049735</v>
      </c>
      <c r="AC5" s="24">
        <f aca="true" t="shared" si="5" ref="AC5:AC25">G5-AB5</f>
        <v>-13.188897898657899</v>
      </c>
      <c r="AD5" s="2">
        <f aca="true" t="shared" si="6" ref="AD5:AD25">D5/10000</f>
        <v>68.6579</v>
      </c>
      <c r="AE5" s="2">
        <v>27.47836045243501</v>
      </c>
      <c r="AF5" s="24">
        <f aca="true" t="shared" si="7" ref="AF5:AF25">G5-AE5</f>
        <v>-14.890095834043173</v>
      </c>
      <c r="AG5" s="24"/>
    </row>
    <row r="6" spans="1:33" ht="34.5" customHeight="1">
      <c r="A6" s="27" t="s">
        <v>1</v>
      </c>
      <c r="B6" s="19">
        <v>7681522</v>
      </c>
      <c r="C6" s="20">
        <v>7.945975874357793</v>
      </c>
      <c r="D6" s="19">
        <v>853258</v>
      </c>
      <c r="E6" s="21">
        <v>25047135</v>
      </c>
      <c r="F6" s="21">
        <v>-24193877</v>
      </c>
      <c r="G6" s="20">
        <v>26.249798401713992</v>
      </c>
      <c r="H6" s="20">
        <v>24.221368028207515</v>
      </c>
      <c r="I6" s="20">
        <v>2.7361009214094683</v>
      </c>
      <c r="J6" s="19">
        <v>6418816</v>
      </c>
      <c r="K6" s="20">
        <v>4.489855451827802</v>
      </c>
      <c r="L6" s="19">
        <v>384092</v>
      </c>
      <c r="M6" s="20">
        <v>-37.83390089471844</v>
      </c>
      <c r="N6" s="22" t="e">
        <f>L6/#REF!*100</f>
        <v>#REF!</v>
      </c>
      <c r="O6" s="22" t="e">
        <f>#REF!/D6%</f>
        <v>#REF!</v>
      </c>
      <c r="P6" s="23"/>
      <c r="Q6" s="24">
        <v>41.31215218242211</v>
      </c>
      <c r="R6" s="24">
        <f t="shared" si="0"/>
        <v>-15.062353780708118</v>
      </c>
      <c r="S6" s="25"/>
      <c r="T6" s="2">
        <v>50.72546909183286</v>
      </c>
      <c r="U6" s="26">
        <f t="shared" si="1"/>
        <v>-24.47567069011887</v>
      </c>
      <c r="V6" s="2">
        <v>50.72546909183286</v>
      </c>
      <c r="W6" s="26">
        <f t="shared" si="2"/>
        <v>-24.47567069011887</v>
      </c>
      <c r="X6" s="2">
        <v>45.53816338078297</v>
      </c>
      <c r="Y6" s="24">
        <f t="shared" si="3"/>
        <v>-19.288364979068977</v>
      </c>
      <c r="Z6" s="2">
        <v>50.72546909183286</v>
      </c>
      <c r="AA6" s="24">
        <f t="shared" si="4"/>
        <v>-24.47567069011887</v>
      </c>
      <c r="AB6" s="2">
        <v>42.411518369652434</v>
      </c>
      <c r="AC6" s="24">
        <f t="shared" si="5"/>
        <v>-16.161719967938442</v>
      </c>
      <c r="AD6" s="2">
        <f t="shared" si="6"/>
        <v>85.3258</v>
      </c>
      <c r="AE6" s="2">
        <v>41.31215218242211</v>
      </c>
      <c r="AF6" s="24">
        <f t="shared" si="7"/>
        <v>-15.062353780708118</v>
      </c>
      <c r="AG6" s="24"/>
    </row>
    <row r="7" spans="1:33" ht="34.5" customHeight="1">
      <c r="A7" s="27" t="s">
        <v>2</v>
      </c>
      <c r="B7" s="19">
        <v>813342</v>
      </c>
      <c r="C7" s="20">
        <v>7.322151715838602</v>
      </c>
      <c r="D7" s="19">
        <v>84653</v>
      </c>
      <c r="E7" s="21">
        <v>4506938</v>
      </c>
      <c r="F7" s="21">
        <v>-4422285</v>
      </c>
      <c r="G7" s="20">
        <v>9.537796640873683</v>
      </c>
      <c r="H7" s="20">
        <v>2.4030380819070563</v>
      </c>
      <c r="I7" s="20">
        <v>6.063577191593918</v>
      </c>
      <c r="J7" s="19">
        <v>729571</v>
      </c>
      <c r="K7" s="20">
        <v>9.907262061505923</v>
      </c>
      <c r="L7" s="19">
        <v>49455</v>
      </c>
      <c r="M7" s="20">
        <v>-19.629798160366626</v>
      </c>
      <c r="N7" s="22" t="e">
        <f>L7/#REF!*100</f>
        <v>#REF!</v>
      </c>
      <c r="O7" s="22" t="e">
        <f>#REF!/D7%</f>
        <v>#REF!</v>
      </c>
      <c r="P7" s="23"/>
      <c r="Q7" s="24">
        <v>34.430275841233104</v>
      </c>
      <c r="R7" s="24">
        <f t="shared" si="0"/>
        <v>-24.89247920035942</v>
      </c>
      <c r="S7" s="25"/>
      <c r="T7" s="2">
        <v>34.77344190188844</v>
      </c>
      <c r="U7" s="26">
        <f t="shared" si="1"/>
        <v>-25.235645261014756</v>
      </c>
      <c r="V7" s="2">
        <v>34.77344190188844</v>
      </c>
      <c r="W7" s="26">
        <f t="shared" si="2"/>
        <v>-25.235645261014756</v>
      </c>
      <c r="X7" s="2">
        <v>35.63964368319512</v>
      </c>
      <c r="Y7" s="24">
        <f t="shared" si="3"/>
        <v>-26.101847042321435</v>
      </c>
      <c r="Z7" s="2">
        <v>34.77344190188844</v>
      </c>
      <c r="AA7" s="24">
        <f t="shared" si="4"/>
        <v>-25.235645261014756</v>
      </c>
      <c r="AB7" s="2">
        <v>36.18251326676558</v>
      </c>
      <c r="AC7" s="24">
        <f t="shared" si="5"/>
        <v>-26.6447166258919</v>
      </c>
      <c r="AD7" s="2">
        <f t="shared" si="6"/>
        <v>8.4653</v>
      </c>
      <c r="AE7" s="2">
        <v>34.430275841233104</v>
      </c>
      <c r="AF7" s="24">
        <f t="shared" si="7"/>
        <v>-24.89247920035942</v>
      </c>
      <c r="AG7" s="24"/>
    </row>
    <row r="8" spans="1:33" ht="34.5" customHeight="1">
      <c r="A8" s="27" t="s">
        <v>3</v>
      </c>
      <c r="B8" s="19">
        <v>458978</v>
      </c>
      <c r="C8" s="20">
        <v>11.310029053552634</v>
      </c>
      <c r="D8" s="19">
        <v>52985</v>
      </c>
      <c r="E8" s="21">
        <v>680569</v>
      </c>
      <c r="F8" s="21">
        <v>-627584</v>
      </c>
      <c r="G8" s="20">
        <v>26.265996234778257</v>
      </c>
      <c r="H8" s="20">
        <v>1.5040810457969047</v>
      </c>
      <c r="I8" s="20">
        <v>25.386430121732566</v>
      </c>
      <c r="J8" s="19">
        <v>676597</v>
      </c>
      <c r="K8" s="20">
        <v>16.3357347959903</v>
      </c>
      <c r="L8" s="19">
        <v>71961</v>
      </c>
      <c r="M8" s="20">
        <v>17.631385369840622</v>
      </c>
      <c r="N8" s="22" t="e">
        <f>L8/#REF!*100</f>
        <v>#REF!</v>
      </c>
      <c r="O8" s="22" t="e">
        <f>#REF!/D8%</f>
        <v>#REF!</v>
      </c>
      <c r="P8" s="23"/>
      <c r="Q8" s="24">
        <v>25.415158192979693</v>
      </c>
      <c r="R8" s="24">
        <f t="shared" si="0"/>
        <v>0.8508380417985641</v>
      </c>
      <c r="S8" s="25"/>
      <c r="T8" s="2">
        <v>30.589067275069244</v>
      </c>
      <c r="U8" s="26">
        <f t="shared" si="1"/>
        <v>-4.323071040290987</v>
      </c>
      <c r="V8" s="2">
        <v>30.589067275069244</v>
      </c>
      <c r="W8" s="26">
        <f t="shared" si="2"/>
        <v>-4.323071040290987</v>
      </c>
      <c r="X8" s="2">
        <v>28.4272401066885</v>
      </c>
      <c r="Y8" s="24">
        <f t="shared" si="3"/>
        <v>-2.1612438719102443</v>
      </c>
      <c r="Z8" s="2">
        <v>30.589067275069244</v>
      </c>
      <c r="AA8" s="24">
        <f t="shared" si="4"/>
        <v>-4.323071040290987</v>
      </c>
      <c r="AB8" s="2">
        <v>35.745361022978564</v>
      </c>
      <c r="AC8" s="24">
        <f t="shared" si="5"/>
        <v>-9.479364788200307</v>
      </c>
      <c r="AD8" s="2">
        <f t="shared" si="6"/>
        <v>5.2985</v>
      </c>
      <c r="AE8" s="2">
        <v>25.415158192979693</v>
      </c>
      <c r="AF8" s="24">
        <f t="shared" si="7"/>
        <v>0.8508380417985641</v>
      </c>
      <c r="AG8" s="24"/>
    </row>
    <row r="9" spans="1:33" ht="34.5" customHeight="1">
      <c r="A9" s="27" t="s">
        <v>4</v>
      </c>
      <c r="B9" s="19">
        <v>2000137</v>
      </c>
      <c r="C9" s="20">
        <v>7.370305554959095</v>
      </c>
      <c r="D9" s="19">
        <v>218504</v>
      </c>
      <c r="E9" s="21">
        <v>370379</v>
      </c>
      <c r="F9" s="21">
        <v>-151875</v>
      </c>
      <c r="G9" s="20">
        <v>16.669247403689564</v>
      </c>
      <c r="H9" s="20">
        <v>6.202655937167252</v>
      </c>
      <c r="I9" s="20">
        <v>7.661644638084429</v>
      </c>
      <c r="J9" s="19">
        <v>1958068</v>
      </c>
      <c r="K9" s="20">
        <v>9.750715344668617</v>
      </c>
      <c r="L9" s="19">
        <v>246717</v>
      </c>
      <c r="M9" s="20">
        <v>51.06448116875563</v>
      </c>
      <c r="N9" s="22" t="e">
        <f>L9/#REF!*100</f>
        <v>#REF!</v>
      </c>
      <c r="O9" s="22" t="e">
        <f>#REF!/D9%</f>
        <v>#REF!</v>
      </c>
      <c r="P9" s="23"/>
      <c r="Q9" s="24">
        <v>20.278438104108343</v>
      </c>
      <c r="R9" s="24">
        <f t="shared" si="0"/>
        <v>-3.609190700418779</v>
      </c>
      <c r="S9" s="25"/>
      <c r="T9" s="2">
        <v>17.934728648305168</v>
      </c>
      <c r="U9" s="26">
        <f t="shared" si="1"/>
        <v>-1.2654812446156036</v>
      </c>
      <c r="V9" s="2">
        <v>17.934728648305168</v>
      </c>
      <c r="W9" s="26">
        <f t="shared" si="2"/>
        <v>-1.2654812446156036</v>
      </c>
      <c r="X9" s="2">
        <v>20.16027751983015</v>
      </c>
      <c r="Y9" s="24">
        <f t="shared" si="3"/>
        <v>-3.4910301161405854</v>
      </c>
      <c r="Z9" s="2">
        <v>17.934728648305168</v>
      </c>
      <c r="AA9" s="24">
        <f t="shared" si="4"/>
        <v>-1.2654812446156036</v>
      </c>
      <c r="AB9" s="2">
        <v>21.448083630157317</v>
      </c>
      <c r="AC9" s="24">
        <f t="shared" si="5"/>
        <v>-4.778836226467753</v>
      </c>
      <c r="AD9" s="2">
        <f t="shared" si="6"/>
        <v>21.8504</v>
      </c>
      <c r="AE9" s="2">
        <v>20.278438104108343</v>
      </c>
      <c r="AF9" s="24">
        <f t="shared" si="7"/>
        <v>-3.609190700418779</v>
      </c>
      <c r="AG9" s="24"/>
    </row>
    <row r="10" spans="1:33" ht="34.5" customHeight="1">
      <c r="A10" s="27" t="s">
        <v>5</v>
      </c>
      <c r="B10" s="19">
        <v>299871</v>
      </c>
      <c r="C10" s="20">
        <v>9.388474249819431</v>
      </c>
      <c r="D10" s="19">
        <v>39591</v>
      </c>
      <c r="E10" s="21">
        <v>1675555</v>
      </c>
      <c r="F10" s="21">
        <v>-1635964</v>
      </c>
      <c r="G10" s="20">
        <v>25.57409286982999</v>
      </c>
      <c r="H10" s="20">
        <v>1.1238666166678353</v>
      </c>
      <c r="I10" s="20">
        <v>33.540451112626606</v>
      </c>
      <c r="J10" s="19">
        <v>564119</v>
      </c>
      <c r="K10" s="20">
        <v>21.759747898252773</v>
      </c>
      <c r="L10" s="19">
        <v>53613</v>
      </c>
      <c r="M10" s="20">
        <v>1.537849661938221</v>
      </c>
      <c r="N10" s="22" t="e">
        <f>L10/#REF!*100</f>
        <v>#REF!</v>
      </c>
      <c r="O10" s="22" t="e">
        <f>#REF!/D10%</f>
        <v>#REF!</v>
      </c>
      <c r="P10" s="23"/>
      <c r="Q10" s="24">
        <v>28.238297740253287</v>
      </c>
      <c r="R10" s="24">
        <f t="shared" si="0"/>
        <v>-2.6642048704232977</v>
      </c>
      <c r="S10" s="25"/>
      <c r="T10" s="2">
        <v>27.832900829389917</v>
      </c>
      <c r="U10" s="26">
        <f t="shared" si="1"/>
        <v>-2.2588079595599275</v>
      </c>
      <c r="V10" s="2">
        <v>27.832900829389917</v>
      </c>
      <c r="W10" s="26">
        <f t="shared" si="2"/>
        <v>-2.2588079595599275</v>
      </c>
      <c r="X10" s="2">
        <v>29.74615733300367</v>
      </c>
      <c r="Y10" s="24">
        <f t="shared" si="3"/>
        <v>-4.17206446317368</v>
      </c>
      <c r="Z10" s="2">
        <v>27.832900829389917</v>
      </c>
      <c r="AA10" s="24">
        <f t="shared" si="4"/>
        <v>-2.2588079595599275</v>
      </c>
      <c r="AB10" s="2">
        <v>32.99830685543427</v>
      </c>
      <c r="AC10" s="24">
        <f t="shared" si="5"/>
        <v>-7.424213985604283</v>
      </c>
      <c r="AD10" s="2">
        <f t="shared" si="6"/>
        <v>3.9591</v>
      </c>
      <c r="AE10" s="2">
        <v>28.238297740253287</v>
      </c>
      <c r="AF10" s="24">
        <f t="shared" si="7"/>
        <v>-2.6642048704232977</v>
      </c>
      <c r="AG10" s="24"/>
    </row>
    <row r="11" spans="1:33" ht="34.5" customHeight="1">
      <c r="A11" s="27" t="s">
        <v>6</v>
      </c>
      <c r="B11" s="19">
        <v>145092</v>
      </c>
      <c r="C11" s="20">
        <v>10.917277598978679</v>
      </c>
      <c r="D11" s="19">
        <v>17544</v>
      </c>
      <c r="E11" s="21">
        <v>242606</v>
      </c>
      <c r="F11" s="21">
        <v>-225062</v>
      </c>
      <c r="G11" s="20">
        <v>33.69913122999543</v>
      </c>
      <c r="H11" s="20">
        <v>0.4980201541466622</v>
      </c>
      <c r="I11" s="20">
        <v>14.3296853625171</v>
      </c>
      <c r="J11" s="19">
        <v>594081</v>
      </c>
      <c r="K11" s="20">
        <v>28.670285115267657</v>
      </c>
      <c r="L11" s="19">
        <v>51413</v>
      </c>
      <c r="M11" s="20">
        <v>1.5404973041297179</v>
      </c>
      <c r="N11" s="22" t="e">
        <f>L11/#REF!*100</f>
        <v>#REF!</v>
      </c>
      <c r="O11" s="22" t="e">
        <f>#REF!/D11%</f>
        <v>#REF!</v>
      </c>
      <c r="P11" s="23"/>
      <c r="Q11" s="24">
        <v>24.386206034859747</v>
      </c>
      <c r="R11" s="24">
        <f t="shared" si="0"/>
        <v>9.312925195135684</v>
      </c>
      <c r="S11" s="25"/>
      <c r="T11" s="2">
        <v>26.458489638579152</v>
      </c>
      <c r="U11" s="26">
        <f t="shared" si="1"/>
        <v>7.240641591416278</v>
      </c>
      <c r="V11" s="2">
        <v>26.458489638579152</v>
      </c>
      <c r="W11" s="26">
        <f t="shared" si="2"/>
        <v>7.240641591416278</v>
      </c>
      <c r="X11" s="2">
        <v>25.82048480433815</v>
      </c>
      <c r="Y11" s="24">
        <f t="shared" si="3"/>
        <v>7.87864642565728</v>
      </c>
      <c r="Z11" s="2">
        <v>26.458489638579152</v>
      </c>
      <c r="AA11" s="24">
        <f t="shared" si="4"/>
        <v>7.240641591416278</v>
      </c>
      <c r="AB11" s="2">
        <v>22.14236111111111</v>
      </c>
      <c r="AC11" s="24">
        <f t="shared" si="5"/>
        <v>11.55677011888432</v>
      </c>
      <c r="AD11" s="2">
        <f t="shared" si="6"/>
        <v>1.7544</v>
      </c>
      <c r="AE11" s="2">
        <v>24.386206034859747</v>
      </c>
      <c r="AF11" s="24">
        <f t="shared" si="7"/>
        <v>9.312925195135684</v>
      </c>
      <c r="AG11" s="24"/>
    </row>
    <row r="12" spans="1:33" ht="34.5" customHeight="1">
      <c r="A12" s="27" t="s">
        <v>7</v>
      </c>
      <c r="B12" s="19">
        <v>229093</v>
      </c>
      <c r="C12" s="20">
        <v>10.740889337902965</v>
      </c>
      <c r="D12" s="19">
        <v>27624</v>
      </c>
      <c r="E12" s="21">
        <v>117689</v>
      </c>
      <c r="F12" s="21">
        <v>-90065</v>
      </c>
      <c r="G12" s="20">
        <v>8.559302051402971</v>
      </c>
      <c r="H12" s="20">
        <v>0.7841603247918032</v>
      </c>
      <c r="I12" s="20">
        <v>15.960758760498116</v>
      </c>
      <c r="J12" s="19">
        <v>612373</v>
      </c>
      <c r="K12" s="20">
        <v>21.284315725470236</v>
      </c>
      <c r="L12" s="19">
        <v>72350</v>
      </c>
      <c r="M12" s="20">
        <v>38.36826805385557</v>
      </c>
      <c r="N12" s="22" t="e">
        <f>L12/#REF!*100</f>
        <v>#REF!</v>
      </c>
      <c r="O12" s="22" t="e">
        <f>#REF!/D12%</f>
        <v>#REF!</v>
      </c>
      <c r="P12" s="23"/>
      <c r="Q12" s="24">
        <v>19.04568265205216</v>
      </c>
      <c r="R12" s="24">
        <f t="shared" si="0"/>
        <v>-10.48638060064919</v>
      </c>
      <c r="S12" s="25"/>
      <c r="T12" s="2">
        <v>17.07109078223118</v>
      </c>
      <c r="U12" s="26">
        <f t="shared" si="1"/>
        <v>-8.51178873082821</v>
      </c>
      <c r="V12" s="2">
        <v>17.07109078223118</v>
      </c>
      <c r="W12" s="26">
        <f t="shared" si="2"/>
        <v>-8.51178873082821</v>
      </c>
      <c r="X12" s="2">
        <v>17.151422777028984</v>
      </c>
      <c r="Y12" s="24">
        <f t="shared" si="3"/>
        <v>-8.592120725626012</v>
      </c>
      <c r="Z12" s="2">
        <v>17.07109078223118</v>
      </c>
      <c r="AA12" s="24">
        <f t="shared" si="4"/>
        <v>-8.51178873082821</v>
      </c>
      <c r="AB12" s="2">
        <v>20.999730586699272</v>
      </c>
      <c r="AC12" s="24">
        <f t="shared" si="5"/>
        <v>-12.4404285352963</v>
      </c>
      <c r="AD12" s="2">
        <f t="shared" si="6"/>
        <v>2.7624</v>
      </c>
      <c r="AE12" s="2">
        <v>19.04568265205216</v>
      </c>
      <c r="AF12" s="24">
        <f t="shared" si="7"/>
        <v>-10.48638060064919</v>
      </c>
      <c r="AG12" s="24"/>
    </row>
    <row r="13" spans="1:33" ht="34.5" customHeight="1">
      <c r="A13" s="27" t="s">
        <v>8</v>
      </c>
      <c r="B13" s="19">
        <v>792755</v>
      </c>
      <c r="C13" s="20">
        <v>23.6066565526317</v>
      </c>
      <c r="D13" s="19">
        <v>90729</v>
      </c>
      <c r="E13" s="21">
        <v>181427</v>
      </c>
      <c r="F13" s="21">
        <v>-90698</v>
      </c>
      <c r="G13" s="20">
        <v>45.3035665668391</v>
      </c>
      <c r="H13" s="20">
        <v>2.5755170181014884</v>
      </c>
      <c r="I13" s="20">
        <v>12.405074452490384</v>
      </c>
      <c r="J13" s="19">
        <v>828392</v>
      </c>
      <c r="K13" s="20">
        <v>14.153897034505567</v>
      </c>
      <c r="L13" s="19">
        <v>61079</v>
      </c>
      <c r="M13" s="20">
        <v>-5.641809951955014</v>
      </c>
      <c r="N13" s="22" t="e">
        <f>L13/#REF!*100</f>
        <v>#REF!</v>
      </c>
      <c r="O13" s="22" t="e">
        <f>#REF!/D13%</f>
        <v>#REF!</v>
      </c>
      <c r="P13" s="23"/>
      <c r="Q13" s="24">
        <v>38.500427326863694</v>
      </c>
      <c r="R13" s="24">
        <f t="shared" si="0"/>
        <v>6.803139239975408</v>
      </c>
      <c r="S13" s="25"/>
      <c r="T13" s="2">
        <v>53.34082777432222</v>
      </c>
      <c r="U13" s="26">
        <f t="shared" si="1"/>
        <v>-8.03726120748312</v>
      </c>
      <c r="V13" s="2">
        <v>53.34082777432222</v>
      </c>
      <c r="W13" s="26">
        <f t="shared" si="2"/>
        <v>-8.03726120748312</v>
      </c>
      <c r="X13" s="2">
        <v>44.076617524147615</v>
      </c>
      <c r="Y13" s="24">
        <f t="shared" si="3"/>
        <v>1.226949042691487</v>
      </c>
      <c r="Z13" s="2">
        <v>53.34082777432222</v>
      </c>
      <c r="AA13" s="24">
        <f t="shared" si="4"/>
        <v>-8.03726120748312</v>
      </c>
      <c r="AB13" s="2">
        <v>58.14132104454686</v>
      </c>
      <c r="AC13" s="24">
        <f t="shared" si="5"/>
        <v>-12.837754477707755</v>
      </c>
      <c r="AD13" s="2">
        <f t="shared" si="6"/>
        <v>9.0729</v>
      </c>
      <c r="AE13" s="2">
        <v>38.500427326863694</v>
      </c>
      <c r="AF13" s="24">
        <f t="shared" si="7"/>
        <v>6.803139239975408</v>
      </c>
      <c r="AG13" s="24"/>
    </row>
    <row r="14" spans="1:33" ht="34.5" customHeight="1">
      <c r="A14" s="27" t="s">
        <v>9</v>
      </c>
      <c r="B14" s="19">
        <v>147544</v>
      </c>
      <c r="C14" s="20">
        <v>25.389014948712063</v>
      </c>
      <c r="D14" s="19">
        <v>12786</v>
      </c>
      <c r="E14" s="21">
        <v>578912</v>
      </c>
      <c r="F14" s="21">
        <v>-566126</v>
      </c>
      <c r="G14" s="20">
        <v>24.656332260895</v>
      </c>
      <c r="H14" s="20">
        <v>0.3629551807409498</v>
      </c>
      <c r="I14" s="20">
        <v>34.522133583607065</v>
      </c>
      <c r="J14" s="19">
        <v>372773</v>
      </c>
      <c r="K14" s="20">
        <v>33.17173896734412</v>
      </c>
      <c r="L14" s="19">
        <v>37296</v>
      </c>
      <c r="M14" s="20">
        <v>39.86349658741469</v>
      </c>
      <c r="N14" s="22" t="e">
        <f>L14/#REF!*100</f>
        <v>#REF!</v>
      </c>
      <c r="O14" s="22" t="e">
        <f>#REF!/D14%</f>
        <v>#REF!</v>
      </c>
      <c r="P14" s="23"/>
      <c r="Q14" s="24">
        <v>31.930189978667293</v>
      </c>
      <c r="R14" s="24">
        <f t="shared" si="0"/>
        <v>-7.2738577177722945</v>
      </c>
      <c r="S14" s="25"/>
      <c r="T14" s="2">
        <v>30.526614217875114</v>
      </c>
      <c r="U14" s="26">
        <f t="shared" si="1"/>
        <v>-5.870281956980115</v>
      </c>
      <c r="V14" s="2">
        <v>30.526614217875114</v>
      </c>
      <c r="W14" s="26">
        <f t="shared" si="2"/>
        <v>-5.870281956980115</v>
      </c>
      <c r="X14" s="2">
        <v>31.218035695647632</v>
      </c>
      <c r="Y14" s="24">
        <f t="shared" si="3"/>
        <v>-6.5617034347526335</v>
      </c>
      <c r="Z14" s="2">
        <v>30.526614217875114</v>
      </c>
      <c r="AA14" s="24">
        <f t="shared" si="4"/>
        <v>-5.870281956980115</v>
      </c>
      <c r="AB14" s="2">
        <v>31.76178660049628</v>
      </c>
      <c r="AC14" s="24">
        <f t="shared" si="5"/>
        <v>-7.10545433960128</v>
      </c>
      <c r="AD14" s="2">
        <f t="shared" si="6"/>
        <v>1.2786</v>
      </c>
      <c r="AE14" s="2">
        <v>31.930189978667293</v>
      </c>
      <c r="AF14" s="24">
        <f t="shared" si="7"/>
        <v>-7.2738577177722945</v>
      </c>
      <c r="AG14" s="24"/>
    </row>
    <row r="15" spans="1:33" ht="34.5" customHeight="1">
      <c r="A15" s="27" t="s">
        <v>10</v>
      </c>
      <c r="B15" s="19">
        <v>1879910</v>
      </c>
      <c r="C15" s="20">
        <v>6.385591532206951</v>
      </c>
      <c r="D15" s="19">
        <v>198297</v>
      </c>
      <c r="E15" s="21">
        <v>107412</v>
      </c>
      <c r="F15" s="21">
        <v>90885</v>
      </c>
      <c r="G15" s="20">
        <v>10.961456677932716</v>
      </c>
      <c r="H15" s="20">
        <v>5.629041410557494</v>
      </c>
      <c r="I15" s="20">
        <v>21.754741624936333</v>
      </c>
      <c r="J15" s="19">
        <v>1781894</v>
      </c>
      <c r="K15" s="20">
        <v>7.035446337932568</v>
      </c>
      <c r="L15" s="19">
        <v>152137</v>
      </c>
      <c r="M15" s="20">
        <v>-6.150837713129518</v>
      </c>
      <c r="N15" s="22" t="e">
        <f>L15/#REF!*100</f>
        <v>#REF!</v>
      </c>
      <c r="O15" s="22" t="e">
        <f>#REF!/D15%</f>
        <v>#REF!</v>
      </c>
      <c r="P15" s="23"/>
      <c r="Q15" s="24">
        <v>30.846332317645704</v>
      </c>
      <c r="R15" s="24">
        <f t="shared" si="0"/>
        <v>-19.884875639712988</v>
      </c>
      <c r="S15" s="25"/>
      <c r="T15" s="2">
        <v>31.30281709653049</v>
      </c>
      <c r="U15" s="26">
        <f t="shared" si="1"/>
        <v>-20.341360418597773</v>
      </c>
      <c r="V15" s="2">
        <v>31.30281709653049</v>
      </c>
      <c r="W15" s="26">
        <f t="shared" si="2"/>
        <v>-20.341360418597773</v>
      </c>
      <c r="X15" s="2">
        <v>30.45079453706577</v>
      </c>
      <c r="Y15" s="24">
        <f t="shared" si="3"/>
        <v>-19.489337859133055</v>
      </c>
      <c r="Z15" s="2">
        <v>31.30281709653049</v>
      </c>
      <c r="AA15" s="24">
        <f t="shared" si="4"/>
        <v>-20.341360418597773</v>
      </c>
      <c r="AB15" s="2">
        <v>34.81493965812228</v>
      </c>
      <c r="AC15" s="24">
        <f t="shared" si="5"/>
        <v>-23.85348298018956</v>
      </c>
      <c r="AD15" s="2">
        <f t="shared" si="6"/>
        <v>19.8297</v>
      </c>
      <c r="AE15" s="2">
        <v>30.846332317645704</v>
      </c>
      <c r="AF15" s="24">
        <f t="shared" si="7"/>
        <v>-19.884875639712988</v>
      </c>
      <c r="AG15" s="24"/>
    </row>
    <row r="16" spans="1:33" ht="34.5" customHeight="1">
      <c r="A16" s="27" t="s">
        <v>11</v>
      </c>
      <c r="B16" s="19">
        <v>955892</v>
      </c>
      <c r="C16" s="20">
        <v>10.185850123396737</v>
      </c>
      <c r="D16" s="19">
        <v>80136</v>
      </c>
      <c r="E16" s="21">
        <v>1588364</v>
      </c>
      <c r="F16" s="21">
        <v>-1508228</v>
      </c>
      <c r="G16" s="20">
        <v>-6.698180209339961</v>
      </c>
      <c r="H16" s="20">
        <v>2.2748143566288714</v>
      </c>
      <c r="I16" s="20">
        <v>4.618398722172308</v>
      </c>
      <c r="J16" s="19">
        <v>897958</v>
      </c>
      <c r="K16" s="20">
        <v>10.110262560269181</v>
      </c>
      <c r="L16" s="19">
        <v>37325</v>
      </c>
      <c r="M16" s="20">
        <v>-20.095478677855798</v>
      </c>
      <c r="N16" s="22" t="e">
        <f>L16/#REF!*100</f>
        <v>#REF!</v>
      </c>
      <c r="O16" s="22" t="e">
        <f>#REF!/D16%</f>
        <v>#REF!</v>
      </c>
      <c r="P16" s="23"/>
      <c r="Q16" s="24">
        <v>25.03637575988103</v>
      </c>
      <c r="R16" s="24">
        <f t="shared" si="0"/>
        <v>-31.73455596922099</v>
      </c>
      <c r="S16" s="25"/>
      <c r="T16" s="2">
        <v>20.34343094245452</v>
      </c>
      <c r="U16" s="26">
        <f t="shared" si="1"/>
        <v>-27.041611151794484</v>
      </c>
      <c r="V16" s="2">
        <v>20.34343094245452</v>
      </c>
      <c r="W16" s="26">
        <f t="shared" si="2"/>
        <v>-27.041611151794484</v>
      </c>
      <c r="X16" s="2">
        <v>26.037232829904276</v>
      </c>
      <c r="Y16" s="24">
        <f t="shared" si="3"/>
        <v>-32.735413039244236</v>
      </c>
      <c r="Z16" s="2">
        <v>20.34343094245452</v>
      </c>
      <c r="AA16" s="24">
        <f t="shared" si="4"/>
        <v>-27.041611151794484</v>
      </c>
      <c r="AB16" s="2">
        <v>30.061815795835205</v>
      </c>
      <c r="AC16" s="24">
        <f t="shared" si="5"/>
        <v>-36.75999600517517</v>
      </c>
      <c r="AD16" s="2">
        <f t="shared" si="6"/>
        <v>8.0136</v>
      </c>
      <c r="AE16" s="2">
        <v>25.03637575988103</v>
      </c>
      <c r="AF16" s="24">
        <f t="shared" si="7"/>
        <v>-31.73455596922099</v>
      </c>
      <c r="AG16" s="24"/>
    </row>
    <row r="17" spans="1:33" ht="34.5" customHeight="1">
      <c r="A17" s="27" t="s">
        <v>12</v>
      </c>
      <c r="B17" s="19">
        <v>673793</v>
      </c>
      <c r="C17" s="20">
        <v>10.323671861440674</v>
      </c>
      <c r="D17" s="19">
        <v>70020</v>
      </c>
      <c r="E17" s="21">
        <v>781638</v>
      </c>
      <c r="F17" s="21">
        <v>-711618</v>
      </c>
      <c r="G17" s="20">
        <v>23.43981383541358</v>
      </c>
      <c r="H17" s="20">
        <v>1.9876522568028547</v>
      </c>
      <c r="I17" s="20">
        <v>11.713796058269066</v>
      </c>
      <c r="J17" s="19">
        <v>771286</v>
      </c>
      <c r="K17" s="20">
        <v>16.747244363849926</v>
      </c>
      <c r="L17" s="19">
        <v>69055</v>
      </c>
      <c r="M17" s="20">
        <v>24.27339967966599</v>
      </c>
      <c r="N17" s="22" t="e">
        <f>L17/#REF!*100</f>
        <v>#REF!</v>
      </c>
      <c r="O17" s="22" t="e">
        <f>#REF!/D17%</f>
        <v>#REF!</v>
      </c>
      <c r="P17" s="23"/>
      <c r="Q17" s="24">
        <v>22.65627258448404</v>
      </c>
      <c r="R17" s="24">
        <f t="shared" si="0"/>
        <v>0.7835412509295416</v>
      </c>
      <c r="S17" s="25"/>
      <c r="T17" s="2">
        <v>22.26420443436437</v>
      </c>
      <c r="U17" s="26">
        <f t="shared" si="1"/>
        <v>1.1756094010492113</v>
      </c>
      <c r="V17" s="2">
        <v>22.26420443436437</v>
      </c>
      <c r="W17" s="26">
        <f t="shared" si="2"/>
        <v>1.1756094010492113</v>
      </c>
      <c r="X17" s="2">
        <v>24.78231131981137</v>
      </c>
      <c r="Y17" s="24">
        <f t="shared" si="3"/>
        <v>-1.3424974843977893</v>
      </c>
      <c r="Z17" s="2">
        <v>22.26420443436437</v>
      </c>
      <c r="AA17" s="24">
        <f t="shared" si="4"/>
        <v>1.1756094010492113</v>
      </c>
      <c r="AB17" s="2">
        <v>25.313357510238415</v>
      </c>
      <c r="AC17" s="24">
        <f t="shared" si="5"/>
        <v>-1.873543674824834</v>
      </c>
      <c r="AD17" s="2">
        <f t="shared" si="6"/>
        <v>7.002</v>
      </c>
      <c r="AE17" s="2">
        <v>22.65627258448404</v>
      </c>
      <c r="AF17" s="24">
        <f t="shared" si="7"/>
        <v>0.7835412509295416</v>
      </c>
      <c r="AG17" s="24"/>
    </row>
    <row r="18" spans="1:33" ht="34.5" customHeight="1">
      <c r="A18" s="27" t="s">
        <v>13</v>
      </c>
      <c r="B18" s="19">
        <v>154549</v>
      </c>
      <c r="C18" s="20">
        <v>20.560565401897154</v>
      </c>
      <c r="D18" s="19">
        <v>18060</v>
      </c>
      <c r="E18" s="21">
        <v>554018</v>
      </c>
      <c r="F18" s="21">
        <v>-535958</v>
      </c>
      <c r="G18" s="20">
        <v>24.457308248914618</v>
      </c>
      <c r="H18" s="20">
        <v>0.512667805739211</v>
      </c>
      <c r="I18" s="20">
        <v>30.769656699889257</v>
      </c>
      <c r="J18" s="19">
        <v>321973</v>
      </c>
      <c r="K18" s="20">
        <v>10.392887633245445</v>
      </c>
      <c r="L18" s="19">
        <v>31814</v>
      </c>
      <c r="M18" s="20">
        <v>-13.539515164691815</v>
      </c>
      <c r="N18" s="22" t="e">
        <f>L18/#REF!*100</f>
        <v>#REF!</v>
      </c>
      <c r="O18" s="22" t="e">
        <f>#REF!/D18%</f>
        <v>#REF!</v>
      </c>
      <c r="P18" s="23"/>
      <c r="Q18" s="24">
        <v>29.419163245698314</v>
      </c>
      <c r="R18" s="24">
        <f t="shared" si="0"/>
        <v>-4.961854996783696</v>
      </c>
      <c r="S18" s="25"/>
      <c r="T18" s="2">
        <v>31.312175683036607</v>
      </c>
      <c r="U18" s="26">
        <f t="shared" si="1"/>
        <v>-6.854867434121989</v>
      </c>
      <c r="V18" s="2">
        <v>31.312175683036607</v>
      </c>
      <c r="W18" s="26">
        <f t="shared" si="2"/>
        <v>-6.854867434121989</v>
      </c>
      <c r="X18" s="2">
        <v>27.78043394121531</v>
      </c>
      <c r="Y18" s="24">
        <f t="shared" si="3"/>
        <v>-3.3231256923006924</v>
      </c>
      <c r="Z18" s="2">
        <v>31.312175683036607</v>
      </c>
      <c r="AA18" s="24">
        <f t="shared" si="4"/>
        <v>-6.854867434121989</v>
      </c>
      <c r="AB18" s="2">
        <v>27.362701339025808</v>
      </c>
      <c r="AC18" s="24">
        <f t="shared" si="5"/>
        <v>-2.9053930901111897</v>
      </c>
      <c r="AD18" s="2">
        <f t="shared" si="6"/>
        <v>1.806</v>
      </c>
      <c r="AE18" s="2">
        <v>29.419163245698314</v>
      </c>
      <c r="AF18" s="24">
        <f t="shared" si="7"/>
        <v>-4.961854996783696</v>
      </c>
      <c r="AG18" s="24"/>
    </row>
    <row r="19" spans="1:33" ht="34.5" customHeight="1">
      <c r="A19" s="27" t="s">
        <v>14</v>
      </c>
      <c r="B19" s="19">
        <v>375862</v>
      </c>
      <c r="C19" s="20">
        <v>9.664525089135141</v>
      </c>
      <c r="D19" s="19">
        <v>40344</v>
      </c>
      <c r="E19" s="21">
        <v>113681</v>
      </c>
      <c r="F19" s="21">
        <v>-73337</v>
      </c>
      <c r="G19" s="20">
        <v>34.893673933395746</v>
      </c>
      <c r="H19" s="20">
        <v>1.145241968701148</v>
      </c>
      <c r="I19" s="20">
        <v>27.51090620662304</v>
      </c>
      <c r="J19" s="19">
        <v>861789</v>
      </c>
      <c r="K19" s="20">
        <v>15.811152038681255</v>
      </c>
      <c r="L19" s="19">
        <v>79385</v>
      </c>
      <c r="M19" s="20">
        <v>-3.271597416839284</v>
      </c>
      <c r="N19" s="22" t="e">
        <f>L19/#REF!*100</f>
        <v>#REF!</v>
      </c>
      <c r="O19" s="22" t="e">
        <f>#REF!/D19%</f>
        <v>#REF!</v>
      </c>
      <c r="P19" s="23"/>
      <c r="Q19" s="24">
        <v>29.59916507464799</v>
      </c>
      <c r="R19" s="24">
        <f t="shared" si="0"/>
        <v>5.294508858747758</v>
      </c>
      <c r="S19" s="25"/>
      <c r="T19" s="2">
        <v>23.981402308678923</v>
      </c>
      <c r="U19" s="26">
        <f t="shared" si="1"/>
        <v>10.912271624716823</v>
      </c>
      <c r="V19" s="2">
        <v>23.981402308678923</v>
      </c>
      <c r="W19" s="26">
        <f t="shared" si="2"/>
        <v>10.912271624716823</v>
      </c>
      <c r="X19" s="2">
        <v>25.116218799099403</v>
      </c>
      <c r="Y19" s="24">
        <f t="shared" si="3"/>
        <v>9.777455134296343</v>
      </c>
      <c r="Z19" s="2">
        <v>23.981402308678923</v>
      </c>
      <c r="AA19" s="24">
        <f t="shared" si="4"/>
        <v>10.912271624716823</v>
      </c>
      <c r="AB19" s="2">
        <v>22.155193314222966</v>
      </c>
      <c r="AC19" s="24">
        <f t="shared" si="5"/>
        <v>12.73848061917278</v>
      </c>
      <c r="AD19" s="2">
        <f t="shared" si="6"/>
        <v>4.0344</v>
      </c>
      <c r="AE19" s="2">
        <v>29.59916507464799</v>
      </c>
      <c r="AF19" s="24">
        <f t="shared" si="7"/>
        <v>5.294508858747758</v>
      </c>
      <c r="AG19" s="24"/>
    </row>
    <row r="20" spans="1:33" ht="34.5" customHeight="1">
      <c r="A20" s="27" t="s">
        <v>15</v>
      </c>
      <c r="B20" s="19">
        <v>288439</v>
      </c>
      <c r="C20" s="20">
        <v>19.814984817456395</v>
      </c>
      <c r="D20" s="19">
        <v>31244</v>
      </c>
      <c r="E20" s="21">
        <v>312830</v>
      </c>
      <c r="F20" s="21">
        <v>-281586</v>
      </c>
      <c r="G20" s="20">
        <v>28.926301889906743</v>
      </c>
      <c r="H20" s="20">
        <v>0.8869209813131733</v>
      </c>
      <c r="I20" s="20">
        <v>26.0722058635258</v>
      </c>
      <c r="J20" s="19">
        <v>670201</v>
      </c>
      <c r="K20" s="20">
        <v>25.05803191568765</v>
      </c>
      <c r="L20" s="19">
        <v>53782</v>
      </c>
      <c r="M20" s="20">
        <v>2.6119474176253985</v>
      </c>
      <c r="N20" s="22" t="e">
        <f>L20/#REF!*100</f>
        <v>#REF!</v>
      </c>
      <c r="O20" s="22" t="e">
        <f>#REF!/D20%</f>
        <v>#REF!</v>
      </c>
      <c r="P20" s="23"/>
      <c r="Q20" s="24">
        <v>11.742759095939803</v>
      </c>
      <c r="R20" s="24">
        <f t="shared" si="0"/>
        <v>17.18354279396694</v>
      </c>
      <c r="S20" s="25"/>
      <c r="T20" s="2">
        <v>-1.313908060212342</v>
      </c>
      <c r="U20" s="26">
        <f t="shared" si="1"/>
        <v>30.240209950119084</v>
      </c>
      <c r="V20" s="2">
        <v>-1.313908060212342</v>
      </c>
      <c r="W20" s="26">
        <f t="shared" si="2"/>
        <v>30.240209950119084</v>
      </c>
      <c r="X20" s="2">
        <v>-3.0907054871220607</v>
      </c>
      <c r="Y20" s="24">
        <f t="shared" si="3"/>
        <v>32.017007377028804</v>
      </c>
      <c r="Z20" s="2">
        <v>-1.313908060212342</v>
      </c>
      <c r="AA20" s="24">
        <f t="shared" si="4"/>
        <v>30.240209950119084</v>
      </c>
      <c r="AB20" s="2">
        <v>2.706100512304743</v>
      </c>
      <c r="AC20" s="24">
        <f t="shared" si="5"/>
        <v>26.220201377602</v>
      </c>
      <c r="AD20" s="2">
        <f t="shared" si="6"/>
        <v>3.1244</v>
      </c>
      <c r="AE20" s="2">
        <v>11.742759095939803</v>
      </c>
      <c r="AF20" s="24">
        <f t="shared" si="7"/>
        <v>17.18354279396694</v>
      </c>
      <c r="AG20" s="24"/>
    </row>
    <row r="21" spans="1:33" ht="34.5" customHeight="1">
      <c r="A21" s="27" t="s">
        <v>16</v>
      </c>
      <c r="B21" s="19">
        <v>411206</v>
      </c>
      <c r="C21" s="20">
        <v>23.399313391270944</v>
      </c>
      <c r="D21" s="19">
        <v>41845</v>
      </c>
      <c r="E21" s="21">
        <v>216503</v>
      </c>
      <c r="F21" s="21">
        <v>-174658</v>
      </c>
      <c r="G21" s="20">
        <v>24.313003178752858</v>
      </c>
      <c r="H21" s="20">
        <v>1.1878507381593182</v>
      </c>
      <c r="I21" s="20">
        <v>31.80547257736886</v>
      </c>
      <c r="J21" s="19">
        <v>720079</v>
      </c>
      <c r="K21" s="20">
        <v>34.4949056304224</v>
      </c>
      <c r="L21" s="19">
        <v>58392</v>
      </c>
      <c r="M21" s="20">
        <v>-3.3836887999073415</v>
      </c>
      <c r="N21" s="22" t="e">
        <f>L21/#REF!*100</f>
        <v>#REF!</v>
      </c>
      <c r="O21" s="22" t="e">
        <f>#REF!/D21%</f>
        <v>#REF!</v>
      </c>
      <c r="P21" s="23"/>
      <c r="Q21" s="24">
        <v>38.331735123328535</v>
      </c>
      <c r="R21" s="24">
        <f t="shared" si="0"/>
        <v>-14.018731944575677</v>
      </c>
      <c r="S21" s="25"/>
      <c r="T21" s="2">
        <v>37.67587040448726</v>
      </c>
      <c r="U21" s="26">
        <f t="shared" si="1"/>
        <v>-13.362867225734405</v>
      </c>
      <c r="V21" s="2">
        <v>37.67587040448726</v>
      </c>
      <c r="W21" s="26">
        <f t="shared" si="2"/>
        <v>-13.362867225734405</v>
      </c>
      <c r="X21" s="2">
        <v>36.902654867256636</v>
      </c>
      <c r="Y21" s="24">
        <f t="shared" si="3"/>
        <v>-12.589651688503778</v>
      </c>
      <c r="Z21" s="2">
        <v>37.67587040448726</v>
      </c>
      <c r="AA21" s="24">
        <f t="shared" si="4"/>
        <v>-13.362867225734405</v>
      </c>
      <c r="AB21" s="2">
        <v>35.6970635668322</v>
      </c>
      <c r="AC21" s="24">
        <f t="shared" si="5"/>
        <v>-11.384060388079341</v>
      </c>
      <c r="AD21" s="2">
        <f t="shared" si="6"/>
        <v>4.1845</v>
      </c>
      <c r="AE21" s="2">
        <v>38.331735123328535</v>
      </c>
      <c r="AF21" s="24">
        <f t="shared" si="7"/>
        <v>-14.018731944575677</v>
      </c>
      <c r="AG21" s="24"/>
    </row>
    <row r="22" spans="1:33" ht="34.5" customHeight="1">
      <c r="A22" s="27" t="s">
        <v>17</v>
      </c>
      <c r="B22" s="19">
        <v>332879</v>
      </c>
      <c r="C22" s="20">
        <v>24.502649915659</v>
      </c>
      <c r="D22" s="19">
        <v>38014</v>
      </c>
      <c r="E22" s="21">
        <v>299571</v>
      </c>
      <c r="F22" s="21">
        <v>-261557</v>
      </c>
      <c r="G22" s="20">
        <v>44.23828495541643</v>
      </c>
      <c r="H22" s="20">
        <v>1.07910044116115</v>
      </c>
      <c r="I22" s="20">
        <v>28.18698374283159</v>
      </c>
      <c r="J22" s="19">
        <v>684214</v>
      </c>
      <c r="K22" s="20">
        <v>35.729815512795085</v>
      </c>
      <c r="L22" s="19">
        <v>61430</v>
      </c>
      <c r="M22" s="20">
        <v>44.40187113608049</v>
      </c>
      <c r="N22" s="22" t="e">
        <f>L22/#REF!*100</f>
        <v>#REF!</v>
      </c>
      <c r="O22" s="22" t="e">
        <f>#REF!/D22%</f>
        <v>#REF!</v>
      </c>
      <c r="P22" s="23"/>
      <c r="Q22" s="24">
        <v>46.74629359659667</v>
      </c>
      <c r="R22" s="24">
        <f t="shared" si="0"/>
        <v>-2.50800864118024</v>
      </c>
      <c r="S22" s="25"/>
      <c r="T22" s="2">
        <v>28.314241267147505</v>
      </c>
      <c r="U22" s="26">
        <f t="shared" si="1"/>
        <v>15.924043688268927</v>
      </c>
      <c r="V22" s="2">
        <v>28.314241267147505</v>
      </c>
      <c r="W22" s="26">
        <f t="shared" si="2"/>
        <v>15.924043688268927</v>
      </c>
      <c r="X22" s="2">
        <v>35.81728575339965</v>
      </c>
      <c r="Y22" s="24">
        <f t="shared" si="3"/>
        <v>8.42099920201678</v>
      </c>
      <c r="Z22" s="2">
        <v>28.314241267147505</v>
      </c>
      <c r="AA22" s="24">
        <f t="shared" si="4"/>
        <v>15.924043688268927</v>
      </c>
      <c r="AB22" s="2">
        <v>27.713510288145056</v>
      </c>
      <c r="AC22" s="24">
        <f t="shared" si="5"/>
        <v>16.524774667271377</v>
      </c>
      <c r="AD22" s="2">
        <f t="shared" si="6"/>
        <v>3.8014</v>
      </c>
      <c r="AE22" s="2">
        <v>46.74629359659667</v>
      </c>
      <c r="AF22" s="24">
        <f t="shared" si="7"/>
        <v>-2.50800864118024</v>
      </c>
      <c r="AG22" s="24"/>
    </row>
    <row r="23" spans="1:33" ht="34.5" customHeight="1">
      <c r="A23" s="27" t="s">
        <v>18</v>
      </c>
      <c r="B23" s="19">
        <v>145832</v>
      </c>
      <c r="C23" s="20">
        <v>10.74726609963548</v>
      </c>
      <c r="D23" s="19">
        <v>16308</v>
      </c>
      <c r="E23" s="21">
        <v>241012</v>
      </c>
      <c r="F23" s="21">
        <v>-224704</v>
      </c>
      <c r="G23" s="20">
        <v>9.618874773139746</v>
      </c>
      <c r="H23" s="20">
        <v>0.4629339189366032</v>
      </c>
      <c r="I23" s="20">
        <v>8.983321069413783</v>
      </c>
      <c r="J23" s="19">
        <v>300956</v>
      </c>
      <c r="K23" s="20">
        <v>19.041045499313732</v>
      </c>
      <c r="L23" s="19">
        <v>29015</v>
      </c>
      <c r="M23" s="20">
        <v>26.991421568627448</v>
      </c>
      <c r="N23" s="22" t="e">
        <f>L23/#REF!*100</f>
        <v>#REF!</v>
      </c>
      <c r="O23" s="22" t="e">
        <f>#REF!/D23%</f>
        <v>#REF!</v>
      </c>
      <c r="P23" s="23"/>
      <c r="Q23" s="24">
        <v>20.027518956672598</v>
      </c>
      <c r="R23" s="24">
        <f t="shared" si="0"/>
        <v>-10.408644183532852</v>
      </c>
      <c r="S23" s="25"/>
      <c r="T23" s="2">
        <v>18.48829343865238</v>
      </c>
      <c r="U23" s="26">
        <f t="shared" si="1"/>
        <v>-8.869418665512635</v>
      </c>
      <c r="V23" s="2">
        <v>18.48829343865238</v>
      </c>
      <c r="W23" s="26">
        <f t="shared" si="2"/>
        <v>-8.869418665512635</v>
      </c>
      <c r="X23" s="2">
        <v>20.580004132153793</v>
      </c>
      <c r="Y23" s="24">
        <f t="shared" si="3"/>
        <v>-10.961129359014047</v>
      </c>
      <c r="Z23" s="2">
        <v>18.48829343865238</v>
      </c>
      <c r="AA23" s="24">
        <f t="shared" si="4"/>
        <v>-8.869418665512635</v>
      </c>
      <c r="AB23" s="2">
        <v>23.236622372396766</v>
      </c>
      <c r="AC23" s="24">
        <f t="shared" si="5"/>
        <v>-13.61774759925702</v>
      </c>
      <c r="AD23" s="2">
        <f t="shared" si="6"/>
        <v>1.6308</v>
      </c>
      <c r="AE23" s="2">
        <v>20.027518956672598</v>
      </c>
      <c r="AF23" s="24">
        <f t="shared" si="7"/>
        <v>-10.408644183532852</v>
      </c>
      <c r="AG23" s="24"/>
    </row>
    <row r="24" spans="1:33" ht="34.5" customHeight="1">
      <c r="A24" s="27" t="s">
        <v>19</v>
      </c>
      <c r="B24" s="19">
        <v>233209</v>
      </c>
      <c r="C24" s="20">
        <v>23.113511344799555</v>
      </c>
      <c r="D24" s="19">
        <v>21800</v>
      </c>
      <c r="E24" s="21">
        <v>116803</v>
      </c>
      <c r="F24" s="21">
        <v>-95003</v>
      </c>
      <c r="G24" s="20">
        <v>19.70129584889084</v>
      </c>
      <c r="H24" s="20">
        <v>0.6188348928634995</v>
      </c>
      <c r="I24" s="20">
        <v>16.41743119266055</v>
      </c>
      <c r="J24" s="19">
        <v>542580</v>
      </c>
      <c r="K24" s="20">
        <v>16.41074382470376</v>
      </c>
      <c r="L24" s="19">
        <v>70620</v>
      </c>
      <c r="M24" s="20">
        <v>33.94533694971834</v>
      </c>
      <c r="N24" s="22" t="e">
        <f>L24/#REF!*100</f>
        <v>#REF!</v>
      </c>
      <c r="O24" s="22" t="e">
        <f>#REF!/D24%</f>
        <v>#REF!</v>
      </c>
      <c r="P24" s="23"/>
      <c r="Q24" s="24">
        <v>34.7446484591253</v>
      </c>
      <c r="R24" s="24">
        <f t="shared" si="0"/>
        <v>-15.04335261023446</v>
      </c>
      <c r="S24" s="25"/>
      <c r="T24" s="2">
        <v>35.63190690949151</v>
      </c>
      <c r="U24" s="26">
        <f t="shared" si="1"/>
        <v>-15.930611060600672</v>
      </c>
      <c r="V24" s="2">
        <v>35.63190690949151</v>
      </c>
      <c r="W24" s="26">
        <f t="shared" si="2"/>
        <v>-15.930611060600672</v>
      </c>
      <c r="X24" s="2">
        <v>35.57534865337926</v>
      </c>
      <c r="Y24" s="24">
        <f t="shared" si="3"/>
        <v>-15.874052804488418</v>
      </c>
      <c r="Z24" s="2">
        <v>35.63190690949151</v>
      </c>
      <c r="AA24" s="24">
        <f t="shared" si="4"/>
        <v>-15.930611060600672</v>
      </c>
      <c r="AB24" s="2">
        <v>32.54912688642684</v>
      </c>
      <c r="AC24" s="24">
        <f t="shared" si="5"/>
        <v>-12.847831037536</v>
      </c>
      <c r="AD24" s="2">
        <f t="shared" si="6"/>
        <v>2.18</v>
      </c>
      <c r="AE24" s="2">
        <v>34.7446484591253</v>
      </c>
      <c r="AF24" s="24">
        <f t="shared" si="7"/>
        <v>-15.04335261023446</v>
      </c>
      <c r="AG24" s="24"/>
    </row>
    <row r="25" spans="1:33" ht="34.5" customHeight="1">
      <c r="A25" s="27" t="s">
        <v>20</v>
      </c>
      <c r="B25" s="19">
        <v>142628</v>
      </c>
      <c r="C25" s="20">
        <v>8.608545342400037</v>
      </c>
      <c r="D25" s="19">
        <v>15349</v>
      </c>
      <c r="E25" s="21">
        <v>171214</v>
      </c>
      <c r="F25" s="21">
        <v>-155865</v>
      </c>
      <c r="G25" s="20">
        <v>17.508804164752718</v>
      </c>
      <c r="H25" s="20">
        <v>0.43571086103494744</v>
      </c>
      <c r="I25" s="20">
        <v>32.69919864486286</v>
      </c>
      <c r="J25" s="19">
        <v>297040</v>
      </c>
      <c r="K25" s="20">
        <v>16.596469604606707</v>
      </c>
      <c r="L25" s="19">
        <v>23588</v>
      </c>
      <c r="M25" s="20">
        <v>-12.243759068417724</v>
      </c>
      <c r="N25" s="35" t="e">
        <f>L25/#REF!*100</f>
        <v>#REF!</v>
      </c>
      <c r="O25" s="35" t="e">
        <f>#REF!/D25%</f>
        <v>#REF!</v>
      </c>
      <c r="P25" s="23"/>
      <c r="Q25" s="24">
        <v>25.57252468347931</v>
      </c>
      <c r="R25" s="24">
        <f t="shared" si="0"/>
        <v>-8.06372051872659</v>
      </c>
      <c r="S25" s="25"/>
      <c r="T25" s="2">
        <v>27.692122089516225</v>
      </c>
      <c r="U25" s="26">
        <f t="shared" si="1"/>
        <v>-10.183317924763507</v>
      </c>
      <c r="V25" s="2">
        <v>27.692122089516225</v>
      </c>
      <c r="W25" s="26">
        <f t="shared" si="2"/>
        <v>-10.183317924763507</v>
      </c>
      <c r="X25" s="2">
        <v>25.24190794216977</v>
      </c>
      <c r="Y25" s="24">
        <f t="shared" si="3"/>
        <v>-7.733103777417053</v>
      </c>
      <c r="Z25" s="2">
        <v>27.692122089516225</v>
      </c>
      <c r="AA25" s="24">
        <f t="shared" si="4"/>
        <v>-10.183317924763507</v>
      </c>
      <c r="AB25" s="2">
        <v>25.933466984087204</v>
      </c>
      <c r="AC25" s="24">
        <f t="shared" si="5"/>
        <v>-8.424662819334486</v>
      </c>
      <c r="AD25" s="2">
        <f t="shared" si="6"/>
        <v>1.5349</v>
      </c>
      <c r="AE25" s="2">
        <v>25.57252468347931</v>
      </c>
      <c r="AF25" s="24">
        <f t="shared" si="7"/>
        <v>-8.06372051872659</v>
      </c>
      <c r="AG25" s="24"/>
    </row>
    <row r="26" spans="1:33" s="42" customFormat="1" ht="15.75" customHeight="1">
      <c r="A26" s="36"/>
      <c r="B26" s="37"/>
      <c r="C26" s="38"/>
      <c r="D26" s="37"/>
      <c r="E26" s="39"/>
      <c r="F26" s="39"/>
      <c r="G26" s="38"/>
      <c r="H26" s="38"/>
      <c r="I26" s="38"/>
      <c r="J26" s="37"/>
      <c r="K26" s="38"/>
      <c r="L26" s="37"/>
      <c r="M26" s="38"/>
      <c r="N26" s="23"/>
      <c r="O26" s="23"/>
      <c r="P26" s="23"/>
      <c r="Q26" s="40"/>
      <c r="R26" s="40"/>
      <c r="S26" s="41"/>
      <c r="U26" s="43"/>
      <c r="W26" s="43"/>
      <c r="Y26" s="40"/>
      <c r="AA26" s="40"/>
      <c r="AC26" s="40"/>
      <c r="AF26" s="40"/>
      <c r="AG26" s="40"/>
    </row>
    <row r="27" spans="1:33" s="42" customFormat="1" ht="34.5" customHeight="1">
      <c r="A27" s="44"/>
      <c r="B27" s="37"/>
      <c r="C27" s="38"/>
      <c r="D27" s="37"/>
      <c r="E27" s="39"/>
      <c r="F27" s="39"/>
      <c r="G27" s="38"/>
      <c r="H27" s="38"/>
      <c r="I27" s="38"/>
      <c r="J27" s="37"/>
      <c r="K27" s="38"/>
      <c r="L27" s="37"/>
      <c r="M27" s="38"/>
      <c r="N27" s="23"/>
      <c r="O27" s="23"/>
      <c r="P27" s="23"/>
      <c r="Q27" s="40"/>
      <c r="R27" s="40"/>
      <c r="S27" s="41"/>
      <c r="U27" s="43"/>
      <c r="W27" s="43"/>
      <c r="Y27" s="40"/>
      <c r="AA27" s="40"/>
      <c r="AC27" s="40"/>
      <c r="AF27" s="40"/>
      <c r="AG27" s="40"/>
    </row>
    <row r="28" spans="1:33" s="42" customFormat="1" ht="34.5" customHeight="1">
      <c r="A28" s="44"/>
      <c r="B28" s="37"/>
      <c r="C28" s="38"/>
      <c r="D28" s="37"/>
      <c r="E28" s="39"/>
      <c r="F28" s="39"/>
      <c r="G28" s="38"/>
      <c r="H28" s="38"/>
      <c r="I28" s="38"/>
      <c r="J28" s="37"/>
      <c r="K28" s="38"/>
      <c r="L28" s="37"/>
      <c r="M28" s="38"/>
      <c r="N28" s="23"/>
      <c r="O28" s="23"/>
      <c r="P28" s="23"/>
      <c r="Q28" s="40"/>
      <c r="R28" s="40"/>
      <c r="S28" s="41"/>
      <c r="U28" s="43"/>
      <c r="W28" s="43"/>
      <c r="Y28" s="40"/>
      <c r="AA28" s="40"/>
      <c r="AC28" s="40"/>
      <c r="AF28" s="40"/>
      <c r="AG28" s="40"/>
    </row>
    <row r="29" spans="1:33" s="42" customFormat="1" ht="47.25" customHeight="1">
      <c r="A29" s="44"/>
      <c r="B29" s="37"/>
      <c r="C29" s="38"/>
      <c r="D29" s="37"/>
      <c r="E29" s="39"/>
      <c r="F29" s="39"/>
      <c r="G29" s="38"/>
      <c r="H29" s="38"/>
      <c r="I29" s="38"/>
      <c r="J29" s="37"/>
      <c r="K29" s="38"/>
      <c r="L29" s="37"/>
      <c r="M29" s="38"/>
      <c r="N29" s="23"/>
      <c r="O29" s="23"/>
      <c r="P29" s="23"/>
      <c r="Q29" s="40"/>
      <c r="R29" s="40"/>
      <c r="S29" s="41"/>
      <c r="U29" s="43"/>
      <c r="W29" s="43"/>
      <c r="Y29" s="40"/>
      <c r="AA29" s="40"/>
      <c r="AC29" s="40"/>
      <c r="AF29" s="40"/>
      <c r="AG29" s="40"/>
    </row>
    <row r="30" spans="1:29" s="42" customFormat="1" ht="11.25" customHeight="1">
      <c r="A30" s="45"/>
      <c r="B30" s="37"/>
      <c r="C30" s="38"/>
      <c r="D30" s="37"/>
      <c r="E30" s="39"/>
      <c r="F30" s="39"/>
      <c r="G30" s="38"/>
      <c r="H30" s="38"/>
      <c r="I30" s="38"/>
      <c r="J30" s="37"/>
      <c r="K30" s="38"/>
      <c r="L30" s="37"/>
      <c r="M30" s="38"/>
      <c r="N30" s="40"/>
      <c r="O30" s="40"/>
      <c r="P30" s="40"/>
      <c r="Q30" s="40"/>
      <c r="S30" s="41"/>
      <c r="AA30" s="40"/>
      <c r="AC30" s="40"/>
    </row>
    <row r="31" spans="1:29" s="42" customFormat="1" ht="30" customHeight="1">
      <c r="A31" s="44"/>
      <c r="B31" s="37"/>
      <c r="C31" s="38"/>
      <c r="D31" s="37"/>
      <c r="E31" s="39"/>
      <c r="F31" s="39"/>
      <c r="G31" s="38"/>
      <c r="H31" s="38"/>
      <c r="I31" s="38"/>
      <c r="J31" s="37"/>
      <c r="K31" s="38"/>
      <c r="L31" s="37"/>
      <c r="M31" s="38"/>
      <c r="N31" s="40"/>
      <c r="O31" s="40"/>
      <c r="P31" s="40"/>
      <c r="Q31" s="40"/>
      <c r="S31" s="41"/>
      <c r="AA31" s="40"/>
      <c r="AC31" s="40"/>
    </row>
    <row r="32" spans="1:29" s="42" customFormat="1" ht="30" customHeight="1">
      <c r="A32" s="44"/>
      <c r="B32" s="37"/>
      <c r="C32" s="38"/>
      <c r="D32" s="37"/>
      <c r="E32" s="39"/>
      <c r="F32" s="39"/>
      <c r="G32" s="38"/>
      <c r="H32" s="38"/>
      <c r="I32" s="38"/>
      <c r="J32" s="37"/>
      <c r="K32" s="38"/>
      <c r="L32" s="37"/>
      <c r="M32" s="38"/>
      <c r="N32" s="40"/>
      <c r="O32" s="40"/>
      <c r="P32" s="40"/>
      <c r="Q32" s="40"/>
      <c r="S32" s="41"/>
      <c r="AA32" s="40"/>
      <c r="AC32" s="40"/>
    </row>
    <row r="33" spans="1:16" s="42" customFormat="1" ht="18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28"/>
      <c r="O33" s="28"/>
      <c r="P33" s="28"/>
    </row>
    <row r="34" spans="1:16" s="42" customFormat="1" ht="24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40"/>
      <c r="O34" s="40"/>
      <c r="P34" s="40"/>
    </row>
    <row r="35" spans="1:3" ht="14.25">
      <c r="A35" s="29"/>
      <c r="B35" s="30"/>
      <c r="C35" s="31"/>
    </row>
    <row r="36" spans="1:3" ht="14.25">
      <c r="A36" s="29"/>
      <c r="B36" s="30"/>
      <c r="C36" s="31"/>
    </row>
    <row r="37" spans="1:3" ht="14.25">
      <c r="A37" s="29"/>
      <c r="B37" s="30"/>
      <c r="C37" s="31"/>
    </row>
    <row r="38" spans="1:3" ht="14.25">
      <c r="A38" s="29"/>
      <c r="B38" s="30"/>
      <c r="C38" s="31"/>
    </row>
    <row r="39" spans="1:3" ht="14.25">
      <c r="A39" s="29"/>
      <c r="B39" s="30"/>
      <c r="C39" s="31"/>
    </row>
    <row r="40" spans="1:3" ht="14.25">
      <c r="A40" s="29"/>
      <c r="B40" s="30"/>
      <c r="C40" s="31"/>
    </row>
    <row r="41" spans="1:3" ht="14.25">
      <c r="A41" s="29"/>
      <c r="B41" s="30"/>
      <c r="C41" s="31"/>
    </row>
    <row r="42" spans="1:3" ht="14.25">
      <c r="A42" s="29"/>
      <c r="B42" s="30"/>
      <c r="C42" s="31"/>
    </row>
    <row r="43" spans="1:3" ht="14.25">
      <c r="A43" s="29"/>
      <c r="B43" s="30"/>
      <c r="C43" s="31"/>
    </row>
    <row r="44" spans="1:3" ht="14.25">
      <c r="A44" s="29"/>
      <c r="B44" s="30"/>
      <c r="C44" s="31"/>
    </row>
    <row r="45" spans="1:3" ht="14.25">
      <c r="A45" s="29"/>
      <c r="B45" s="30"/>
      <c r="C45" s="31"/>
    </row>
    <row r="46" spans="1:3" ht="14.25">
      <c r="A46" s="29"/>
      <c r="B46" s="30"/>
      <c r="C46" s="31"/>
    </row>
    <row r="47" spans="1:3" ht="14.25">
      <c r="A47" s="29"/>
      <c r="B47" s="30"/>
      <c r="C47" s="31"/>
    </row>
    <row r="48" spans="1:3" ht="14.25">
      <c r="A48" s="29"/>
      <c r="B48" s="30"/>
      <c r="C48" s="31"/>
    </row>
    <row r="49" spans="1:3" ht="14.25">
      <c r="A49" s="29"/>
      <c r="B49" s="30"/>
      <c r="C49" s="31"/>
    </row>
    <row r="50" spans="1:3" ht="14.25">
      <c r="A50" s="29"/>
      <c r="B50" s="30"/>
      <c r="C50" s="31"/>
    </row>
    <row r="51" spans="1:3" ht="14.25">
      <c r="A51" s="29"/>
      <c r="B51" s="30"/>
      <c r="C51" s="31"/>
    </row>
    <row r="52" spans="1:3" ht="14.25">
      <c r="A52" s="29"/>
      <c r="B52" s="30"/>
      <c r="C52" s="31"/>
    </row>
    <row r="53" spans="1:3" ht="14.25">
      <c r="A53" s="29"/>
      <c r="B53" s="30"/>
      <c r="C53" s="31"/>
    </row>
    <row r="54" spans="1:3" ht="14.25">
      <c r="A54" s="29"/>
      <c r="B54" s="30"/>
      <c r="C54" s="31"/>
    </row>
    <row r="55" spans="1:3" ht="14.25">
      <c r="A55" s="29"/>
      <c r="B55" s="30"/>
      <c r="C55" s="31"/>
    </row>
    <row r="56" spans="1:3" ht="14.25">
      <c r="A56" s="29"/>
      <c r="B56" s="30"/>
      <c r="C56" s="31"/>
    </row>
    <row r="57" spans="1:3" ht="14.25">
      <c r="A57" s="29"/>
      <c r="B57" s="30"/>
      <c r="C57" s="31"/>
    </row>
    <row r="58" spans="1:3" ht="14.25">
      <c r="A58" s="29"/>
      <c r="B58" s="30"/>
      <c r="C58" s="31"/>
    </row>
    <row r="59" spans="1:3" ht="14.25">
      <c r="A59" s="29"/>
      <c r="B59" s="30"/>
      <c r="C59" s="31"/>
    </row>
    <row r="60" spans="1:3" ht="14.25">
      <c r="A60" s="29"/>
      <c r="B60" s="30"/>
      <c r="C60" s="31"/>
    </row>
    <row r="61" spans="1:3" ht="14.25">
      <c r="A61" s="29"/>
      <c r="B61" s="30"/>
      <c r="C61" s="31"/>
    </row>
    <row r="62" spans="1:3" ht="14.25">
      <c r="A62" s="29"/>
      <c r="B62" s="30"/>
      <c r="C62" s="31"/>
    </row>
    <row r="63" spans="1:3" ht="14.25">
      <c r="A63" s="29"/>
      <c r="B63" s="30"/>
      <c r="C63" s="31"/>
    </row>
    <row r="64" spans="1:3" ht="14.25">
      <c r="A64" s="29"/>
      <c r="B64" s="30"/>
      <c r="C64" s="31"/>
    </row>
    <row r="65" spans="1:3" ht="14.25">
      <c r="A65" s="29"/>
      <c r="B65" s="30"/>
      <c r="C65" s="31"/>
    </row>
    <row r="66" spans="1:3" ht="14.25">
      <c r="A66" s="29"/>
      <c r="B66" s="30"/>
      <c r="C66" s="31"/>
    </row>
    <row r="67" spans="1:3" ht="14.25">
      <c r="A67" s="29"/>
      <c r="B67" s="30"/>
      <c r="C67" s="31"/>
    </row>
    <row r="68" spans="1:3" ht="14.25">
      <c r="A68" s="29"/>
      <c r="B68" s="30"/>
      <c r="C68" s="31"/>
    </row>
    <row r="69" spans="1:3" ht="14.25">
      <c r="A69" s="29"/>
      <c r="B69" s="30"/>
      <c r="C69" s="31"/>
    </row>
    <row r="70" spans="1:3" ht="14.25">
      <c r="A70" s="29"/>
      <c r="B70" s="30"/>
      <c r="C70" s="31"/>
    </row>
    <row r="71" spans="1:3" ht="14.25">
      <c r="A71" s="29"/>
      <c r="B71" s="30"/>
      <c r="C71" s="31"/>
    </row>
    <row r="72" spans="1:3" ht="14.25">
      <c r="A72" s="29"/>
      <c r="B72" s="30"/>
      <c r="C72" s="31"/>
    </row>
    <row r="73" spans="1:3" ht="14.25">
      <c r="A73" s="29"/>
      <c r="B73" s="30"/>
      <c r="C73" s="31"/>
    </row>
    <row r="74" spans="1:3" ht="14.25">
      <c r="A74" s="29"/>
      <c r="B74" s="30"/>
      <c r="C74" s="31"/>
    </row>
    <row r="75" spans="1:3" ht="14.25">
      <c r="A75" s="29"/>
      <c r="B75" s="30"/>
      <c r="C75" s="31"/>
    </row>
    <row r="76" spans="1:3" ht="14.25">
      <c r="A76" s="29"/>
      <c r="B76" s="30"/>
      <c r="C76" s="31"/>
    </row>
    <row r="77" spans="1:3" ht="14.25">
      <c r="A77" s="29"/>
      <c r="B77" s="30"/>
      <c r="C77" s="31"/>
    </row>
    <row r="78" spans="1:3" ht="14.25">
      <c r="A78" s="29"/>
      <c r="B78" s="30"/>
      <c r="C78" s="31"/>
    </row>
    <row r="79" spans="1:3" ht="14.25">
      <c r="A79" s="29"/>
      <c r="B79" s="30"/>
      <c r="C79" s="31"/>
    </row>
    <row r="80" spans="1:3" ht="14.25">
      <c r="A80" s="29"/>
      <c r="B80" s="30"/>
      <c r="C80" s="31"/>
    </row>
    <row r="81" spans="1:3" ht="14.25">
      <c r="A81" s="29"/>
      <c r="B81" s="30"/>
      <c r="C81" s="31"/>
    </row>
    <row r="82" spans="1:3" ht="14.25">
      <c r="A82" s="29"/>
      <c r="B82" s="30"/>
      <c r="C82" s="31"/>
    </row>
    <row r="83" spans="1:3" ht="14.25">
      <c r="A83" s="29"/>
      <c r="B83" s="30"/>
      <c r="C83" s="31"/>
    </row>
    <row r="84" spans="1:3" ht="14.25">
      <c r="A84" s="29"/>
      <c r="B84" s="30"/>
      <c r="C84" s="31"/>
    </row>
    <row r="85" spans="1:3" ht="14.25">
      <c r="A85" s="29"/>
      <c r="B85" s="30"/>
      <c r="C85" s="31"/>
    </row>
    <row r="86" spans="1:3" ht="14.25">
      <c r="A86" s="29"/>
      <c r="B86" s="30"/>
      <c r="C86" s="31"/>
    </row>
    <row r="87" spans="1:3" ht="14.25">
      <c r="A87" s="29"/>
      <c r="B87" s="30"/>
      <c r="C87" s="31"/>
    </row>
    <row r="88" spans="1:3" ht="14.25">
      <c r="A88" s="29"/>
      <c r="B88" s="30"/>
      <c r="C88" s="31"/>
    </row>
    <row r="89" spans="1:3" ht="14.25">
      <c r="A89" s="29"/>
      <c r="B89" s="30"/>
      <c r="C89" s="31"/>
    </row>
    <row r="90" spans="1:3" ht="14.25">
      <c r="A90" s="29"/>
      <c r="B90" s="30"/>
      <c r="C90" s="31"/>
    </row>
    <row r="91" spans="1:3" ht="14.25">
      <c r="A91" s="29"/>
      <c r="B91" s="30"/>
      <c r="C91" s="31"/>
    </row>
    <row r="92" spans="1:3" ht="14.25">
      <c r="A92" s="29"/>
      <c r="B92" s="30"/>
      <c r="C92" s="31"/>
    </row>
    <row r="93" spans="1:3" ht="14.25">
      <c r="A93" s="29"/>
      <c r="B93" s="30"/>
      <c r="C93" s="31"/>
    </row>
    <row r="94" spans="1:3" ht="14.25">
      <c r="A94" s="29"/>
      <c r="B94" s="30"/>
      <c r="C94" s="31"/>
    </row>
    <row r="95" spans="1:3" ht="14.25">
      <c r="A95" s="29"/>
      <c r="B95" s="30"/>
      <c r="C95" s="31"/>
    </row>
    <row r="96" spans="1:3" ht="14.25">
      <c r="A96" s="29"/>
      <c r="B96" s="30"/>
      <c r="C96" s="31"/>
    </row>
    <row r="97" spans="1:3" ht="14.25">
      <c r="A97" s="29"/>
      <c r="B97" s="30"/>
      <c r="C97" s="31"/>
    </row>
    <row r="98" spans="1:3" ht="14.25">
      <c r="A98" s="29"/>
      <c r="B98" s="30"/>
      <c r="C98" s="31"/>
    </row>
    <row r="99" spans="1:3" ht="14.25">
      <c r="A99" s="29"/>
      <c r="B99" s="30"/>
      <c r="C99" s="31"/>
    </row>
    <row r="100" spans="1:3" ht="14.25">
      <c r="A100" s="29"/>
      <c r="B100" s="30"/>
      <c r="C100" s="31"/>
    </row>
    <row r="101" spans="1:3" ht="14.25">
      <c r="A101" s="29"/>
      <c r="B101" s="30"/>
      <c r="C101" s="31"/>
    </row>
    <row r="102" spans="1:3" ht="14.25">
      <c r="A102" s="29"/>
      <c r="B102" s="30"/>
      <c r="C102" s="31"/>
    </row>
    <row r="103" spans="1:3" ht="14.25">
      <c r="A103" s="29"/>
      <c r="B103" s="30"/>
      <c r="C103" s="31"/>
    </row>
    <row r="104" spans="1:3" ht="14.25">
      <c r="A104" s="29"/>
      <c r="B104" s="30"/>
      <c r="C104" s="31"/>
    </row>
    <row r="105" spans="1:3" ht="14.25">
      <c r="A105" s="29"/>
      <c r="B105" s="30"/>
      <c r="C105" s="31"/>
    </row>
    <row r="106" spans="1:3" ht="14.25">
      <c r="A106" s="29"/>
      <c r="B106" s="30"/>
      <c r="C106" s="31"/>
    </row>
    <row r="107" spans="1:3" ht="14.25">
      <c r="A107" s="29"/>
      <c r="B107" s="30"/>
      <c r="C107" s="31"/>
    </row>
    <row r="108" spans="1:3" ht="14.25">
      <c r="A108" s="29"/>
      <c r="B108" s="30"/>
      <c r="C108" s="31"/>
    </row>
    <row r="109" spans="1:3" ht="14.25">
      <c r="A109" s="29"/>
      <c r="B109" s="30"/>
      <c r="C109" s="31"/>
    </row>
    <row r="110" spans="1:3" ht="14.25">
      <c r="A110" s="29"/>
      <c r="B110" s="30"/>
      <c r="C110" s="31"/>
    </row>
    <row r="111" spans="1:3" ht="14.25">
      <c r="A111" s="29"/>
      <c r="B111" s="30"/>
      <c r="C111" s="31"/>
    </row>
    <row r="112" spans="1:3" ht="14.25">
      <c r="A112" s="29"/>
      <c r="B112" s="30"/>
      <c r="C112" s="31"/>
    </row>
    <row r="113" spans="1:3" ht="14.25">
      <c r="A113" s="29"/>
      <c r="B113" s="30"/>
      <c r="C113" s="31"/>
    </row>
    <row r="114" spans="1:3" ht="14.25">
      <c r="A114" s="29"/>
      <c r="B114" s="30"/>
      <c r="C114" s="31"/>
    </row>
    <row r="115" spans="1:3" ht="14.25">
      <c r="A115" s="29"/>
      <c r="B115" s="30"/>
      <c r="C115" s="31"/>
    </row>
    <row r="116" spans="1:3" ht="14.25">
      <c r="A116" s="29"/>
      <c r="B116" s="30"/>
      <c r="C116" s="31"/>
    </row>
    <row r="117" spans="1:3" ht="14.25">
      <c r="A117" s="29"/>
      <c r="B117" s="30"/>
      <c r="C117" s="31"/>
    </row>
    <row r="118" spans="1:3" ht="14.25">
      <c r="A118" s="29"/>
      <c r="B118" s="30"/>
      <c r="C118" s="31"/>
    </row>
    <row r="119" spans="1:3" ht="14.25">
      <c r="A119" s="29"/>
      <c r="B119" s="30"/>
      <c r="C119" s="31"/>
    </row>
    <row r="120" spans="1:3" ht="14.25">
      <c r="A120" s="29"/>
      <c r="B120" s="30"/>
      <c r="C120" s="31"/>
    </row>
    <row r="121" spans="1:3" ht="14.25">
      <c r="A121" s="29"/>
      <c r="B121" s="30"/>
      <c r="C121" s="31"/>
    </row>
    <row r="122" spans="1:3" ht="14.25">
      <c r="A122" s="29"/>
      <c r="B122" s="30"/>
      <c r="C122" s="31"/>
    </row>
    <row r="123" spans="1:3" ht="14.25">
      <c r="A123" s="29"/>
      <c r="B123" s="30"/>
      <c r="C123" s="31"/>
    </row>
    <row r="124" spans="1:3" ht="14.25">
      <c r="A124" s="29"/>
      <c r="B124" s="30"/>
      <c r="C124" s="31"/>
    </row>
    <row r="125" spans="1:3" ht="14.25">
      <c r="A125" s="29"/>
      <c r="B125" s="30"/>
      <c r="C125" s="31"/>
    </row>
    <row r="126" spans="1:3" ht="14.25">
      <c r="A126" s="29"/>
      <c r="B126" s="30"/>
      <c r="C126" s="31"/>
    </row>
    <row r="127" spans="1:3" ht="14.25">
      <c r="A127" s="29"/>
      <c r="B127" s="30"/>
      <c r="C127" s="31"/>
    </row>
    <row r="128" spans="1:3" ht="14.25">
      <c r="A128" s="29"/>
      <c r="B128" s="30"/>
      <c r="C128" s="31"/>
    </row>
    <row r="129" spans="1:3" ht="14.25">
      <c r="A129" s="29"/>
      <c r="B129" s="30"/>
      <c r="C129" s="31"/>
    </row>
    <row r="130" spans="1:3" ht="14.25">
      <c r="A130" s="29"/>
      <c r="B130" s="30"/>
      <c r="C130" s="31"/>
    </row>
    <row r="131" spans="1:3" ht="14.25">
      <c r="A131" s="29"/>
      <c r="B131" s="30"/>
      <c r="C131" s="31"/>
    </row>
    <row r="132" spans="1:3" ht="14.25">
      <c r="A132" s="29"/>
      <c r="B132" s="30"/>
      <c r="C132" s="31"/>
    </row>
    <row r="133" spans="1:3" ht="14.25">
      <c r="A133" s="29"/>
      <c r="B133" s="30"/>
      <c r="C133" s="31"/>
    </row>
    <row r="134" spans="1:3" ht="14.25">
      <c r="A134" s="29"/>
      <c r="B134" s="30"/>
      <c r="C134" s="31"/>
    </row>
    <row r="135" spans="1:3" ht="14.25">
      <c r="A135" s="29"/>
      <c r="B135" s="30"/>
      <c r="C135" s="31"/>
    </row>
    <row r="136" spans="1:3" ht="14.25">
      <c r="A136" s="29"/>
      <c r="B136" s="30"/>
      <c r="C136" s="31"/>
    </row>
    <row r="137" spans="1:3" ht="14.25">
      <c r="A137" s="29"/>
      <c r="B137" s="30"/>
      <c r="C137" s="31"/>
    </row>
    <row r="138" spans="1:3" ht="14.25">
      <c r="A138" s="29"/>
      <c r="B138" s="30"/>
      <c r="C138" s="31"/>
    </row>
    <row r="139" spans="1:3" ht="14.25">
      <c r="A139" s="29"/>
      <c r="B139" s="30"/>
      <c r="C139" s="31"/>
    </row>
    <row r="140" spans="1:3" ht="14.25">
      <c r="A140" s="29"/>
      <c r="B140" s="30"/>
      <c r="C140" s="31"/>
    </row>
    <row r="141" spans="1:3" ht="14.25">
      <c r="A141" s="29"/>
      <c r="B141" s="30"/>
      <c r="C141" s="31"/>
    </row>
    <row r="142" spans="1:3" ht="14.25">
      <c r="A142" s="29"/>
      <c r="B142" s="30"/>
      <c r="C142" s="31"/>
    </row>
    <row r="143" spans="1:3" ht="14.25">
      <c r="A143" s="29"/>
      <c r="B143" s="30"/>
      <c r="C143" s="31"/>
    </row>
    <row r="144" spans="1:3" ht="14.25">
      <c r="A144" s="29"/>
      <c r="B144" s="30"/>
      <c r="C144" s="31"/>
    </row>
    <row r="145" spans="1:3" ht="14.25">
      <c r="A145" s="29"/>
      <c r="B145" s="30"/>
      <c r="C145" s="31"/>
    </row>
    <row r="146" spans="1:3" ht="14.25">
      <c r="A146" s="29"/>
      <c r="B146" s="30"/>
      <c r="C146" s="31"/>
    </row>
    <row r="147" spans="1:3" ht="14.25">
      <c r="A147" s="29"/>
      <c r="B147" s="30"/>
      <c r="C147" s="31"/>
    </row>
    <row r="148" spans="1:3" ht="14.25">
      <c r="A148" s="29"/>
      <c r="B148" s="30"/>
      <c r="C148" s="31"/>
    </row>
    <row r="149" spans="1:3" ht="14.25">
      <c r="A149" s="29"/>
      <c r="B149" s="30"/>
      <c r="C149" s="31"/>
    </row>
    <row r="150" spans="1:3" ht="14.25">
      <c r="A150" s="29"/>
      <c r="B150" s="30"/>
      <c r="C150" s="31"/>
    </row>
    <row r="151" spans="1:3" ht="14.25">
      <c r="A151" s="29"/>
      <c r="B151" s="30"/>
      <c r="C151" s="31"/>
    </row>
    <row r="152" spans="1:3" ht="14.25">
      <c r="A152" s="29"/>
      <c r="B152" s="30"/>
      <c r="C152" s="31"/>
    </row>
    <row r="153" spans="1:3" ht="14.25">
      <c r="A153" s="29"/>
      <c r="B153" s="30"/>
      <c r="C153" s="31"/>
    </row>
    <row r="154" spans="1:3" ht="14.25">
      <c r="A154" s="29"/>
      <c r="B154" s="30"/>
      <c r="C154" s="31"/>
    </row>
    <row r="155" spans="1:3" ht="14.25">
      <c r="A155" s="29"/>
      <c r="B155" s="30"/>
      <c r="C155" s="31"/>
    </row>
    <row r="156" spans="1:3" ht="14.25">
      <c r="A156" s="29"/>
      <c r="B156" s="30"/>
      <c r="C156" s="31"/>
    </row>
    <row r="157" spans="1:3" ht="14.25">
      <c r="A157" s="29"/>
      <c r="B157" s="30"/>
      <c r="C157" s="31"/>
    </row>
    <row r="158" spans="1:3" ht="14.25">
      <c r="A158" s="29"/>
      <c r="B158" s="30"/>
      <c r="C158" s="31"/>
    </row>
    <row r="159" spans="1:3" ht="14.25">
      <c r="A159" s="29"/>
      <c r="B159" s="30"/>
      <c r="C159" s="31"/>
    </row>
    <row r="160" spans="1:3" ht="14.25">
      <c r="A160" s="29"/>
      <c r="B160" s="30"/>
      <c r="C160" s="31"/>
    </row>
    <row r="161" spans="1:3" ht="14.25">
      <c r="A161" s="29"/>
      <c r="B161" s="30"/>
      <c r="C161" s="31"/>
    </row>
    <row r="162" spans="1:3" ht="14.25">
      <c r="A162" s="29"/>
      <c r="B162" s="30"/>
      <c r="C162" s="31"/>
    </row>
    <row r="163" spans="1:3" ht="14.25">
      <c r="A163" s="29"/>
      <c r="B163" s="30"/>
      <c r="C163" s="31"/>
    </row>
    <row r="164" spans="1:3" ht="14.25">
      <c r="A164" s="29"/>
      <c r="B164" s="30"/>
      <c r="C164" s="31"/>
    </row>
    <row r="165" spans="1:3" ht="14.25">
      <c r="A165" s="29"/>
      <c r="B165" s="30"/>
      <c r="C165" s="31"/>
    </row>
    <row r="166" spans="1:3" ht="14.25">
      <c r="A166" s="29"/>
      <c r="B166" s="30"/>
      <c r="C166" s="31"/>
    </row>
    <row r="167" spans="1:3" ht="14.25">
      <c r="A167" s="29"/>
      <c r="B167" s="30"/>
      <c r="C167" s="31"/>
    </row>
    <row r="168" spans="1:3" ht="14.25">
      <c r="A168" s="29"/>
      <c r="B168" s="30"/>
      <c r="C168" s="31"/>
    </row>
    <row r="169" spans="1:3" ht="14.25">
      <c r="A169" s="29"/>
      <c r="B169" s="30"/>
      <c r="C169" s="31"/>
    </row>
    <row r="170" spans="1:3" ht="14.25">
      <c r="A170" s="29"/>
      <c r="B170" s="30"/>
      <c r="C170" s="31"/>
    </row>
    <row r="171" spans="1:3" ht="14.25">
      <c r="A171" s="29"/>
      <c r="B171" s="30"/>
      <c r="C171" s="31"/>
    </row>
    <row r="172" spans="1:3" ht="14.25">
      <c r="A172" s="29"/>
      <c r="B172" s="30"/>
      <c r="C172" s="31"/>
    </row>
    <row r="173" spans="1:3" ht="14.25">
      <c r="A173" s="29"/>
      <c r="B173" s="30"/>
      <c r="C173" s="31"/>
    </row>
    <row r="174" spans="1:3" ht="14.25">
      <c r="A174" s="29"/>
      <c r="B174" s="30"/>
      <c r="C174" s="31"/>
    </row>
    <row r="175" spans="1:3" ht="14.25">
      <c r="A175" s="29"/>
      <c r="B175" s="30"/>
      <c r="C175" s="31"/>
    </row>
    <row r="176" spans="1:3" ht="14.25">
      <c r="A176" s="29"/>
      <c r="B176" s="30"/>
      <c r="C176" s="31"/>
    </row>
    <row r="177" spans="1:3" ht="14.25">
      <c r="A177" s="29"/>
      <c r="B177" s="30"/>
      <c r="C177" s="31"/>
    </row>
    <row r="178" spans="1:3" ht="14.25">
      <c r="A178" s="29"/>
      <c r="B178" s="30"/>
      <c r="C178" s="31"/>
    </row>
    <row r="179" spans="1:3" ht="14.25">
      <c r="A179" s="29"/>
      <c r="B179" s="30"/>
      <c r="C179" s="31"/>
    </row>
    <row r="180" spans="1:3" ht="14.25">
      <c r="A180" s="29"/>
      <c r="B180" s="30"/>
      <c r="C180" s="31"/>
    </row>
    <row r="181" spans="1:3" ht="14.25">
      <c r="A181" s="29"/>
      <c r="B181" s="30"/>
      <c r="C181" s="31"/>
    </row>
    <row r="182" spans="1:3" ht="14.25">
      <c r="A182" s="29"/>
      <c r="B182" s="30"/>
      <c r="C182" s="31"/>
    </row>
    <row r="183" spans="1:3" ht="14.25">
      <c r="A183" s="29"/>
      <c r="B183" s="30"/>
      <c r="C183" s="31"/>
    </row>
    <row r="184" spans="1:3" ht="14.25">
      <c r="A184" s="29"/>
      <c r="B184" s="30"/>
      <c r="C184" s="31"/>
    </row>
    <row r="185" spans="1:3" ht="14.25">
      <c r="A185" s="29"/>
      <c r="B185" s="30"/>
      <c r="C185" s="31"/>
    </row>
    <row r="186" spans="1:3" ht="14.25">
      <c r="A186" s="29"/>
      <c r="B186" s="30"/>
      <c r="C186" s="31"/>
    </row>
    <row r="187" spans="1:3" ht="14.25">
      <c r="A187" s="29"/>
      <c r="B187" s="30"/>
      <c r="C187" s="31"/>
    </row>
    <row r="188" spans="1:3" ht="14.25">
      <c r="A188" s="29"/>
      <c r="B188" s="30"/>
      <c r="C188" s="31"/>
    </row>
    <row r="189" spans="1:3" ht="14.25">
      <c r="A189" s="29"/>
      <c r="B189" s="30"/>
      <c r="C189" s="31"/>
    </row>
    <row r="190" spans="1:3" ht="14.25">
      <c r="A190" s="29"/>
      <c r="B190" s="30"/>
      <c r="C190" s="31"/>
    </row>
    <row r="191" spans="1:3" ht="14.25">
      <c r="A191" s="29"/>
      <c r="B191" s="30"/>
      <c r="C191" s="31"/>
    </row>
    <row r="192" spans="1:3" ht="14.25">
      <c r="A192" s="29"/>
      <c r="B192" s="30"/>
      <c r="C192" s="31"/>
    </row>
    <row r="193" spans="1:3" ht="14.25">
      <c r="A193" s="29"/>
      <c r="B193" s="30"/>
      <c r="C193" s="31"/>
    </row>
    <row r="194" spans="1:3" ht="14.25">
      <c r="A194" s="29"/>
      <c r="B194" s="30"/>
      <c r="C194" s="31"/>
    </row>
    <row r="195" spans="1:3" ht="14.25">
      <c r="A195" s="29"/>
      <c r="B195" s="30"/>
      <c r="C195" s="31"/>
    </row>
    <row r="196" spans="1:3" ht="14.25">
      <c r="A196" s="29"/>
      <c r="B196" s="30"/>
      <c r="C196" s="31"/>
    </row>
    <row r="197" spans="1:3" ht="14.25">
      <c r="A197" s="29"/>
      <c r="B197" s="30"/>
      <c r="C197" s="31"/>
    </row>
    <row r="198" spans="1:3" ht="14.25">
      <c r="A198" s="29"/>
      <c r="B198" s="30"/>
      <c r="C198" s="31"/>
    </row>
    <row r="199" spans="1:3" ht="14.25">
      <c r="A199" s="29"/>
      <c r="B199" s="30"/>
      <c r="C199" s="31"/>
    </row>
    <row r="200" spans="1:3" ht="14.25">
      <c r="A200" s="29"/>
      <c r="B200" s="30"/>
      <c r="C200" s="31"/>
    </row>
    <row r="201" spans="1:3" ht="14.25">
      <c r="A201" s="29"/>
      <c r="B201" s="30"/>
      <c r="C201" s="31"/>
    </row>
    <row r="202" spans="1:3" ht="14.25">
      <c r="A202" s="29"/>
      <c r="B202" s="30"/>
      <c r="C202" s="31"/>
    </row>
    <row r="203" spans="1:3" ht="14.25">
      <c r="A203" s="29"/>
      <c r="B203" s="30"/>
      <c r="C203" s="31"/>
    </row>
    <row r="204" spans="1:3" ht="14.25">
      <c r="A204" s="29"/>
      <c r="B204" s="30"/>
      <c r="C204" s="31"/>
    </row>
    <row r="205" spans="1:3" ht="14.25">
      <c r="A205" s="29"/>
      <c r="B205" s="30"/>
      <c r="C205" s="31"/>
    </row>
    <row r="206" spans="1:3" ht="14.25">
      <c r="A206" s="29"/>
      <c r="B206" s="30"/>
      <c r="C206" s="31"/>
    </row>
    <row r="207" spans="1:3" ht="14.25">
      <c r="A207" s="29"/>
      <c r="B207" s="30"/>
      <c r="C207" s="31"/>
    </row>
    <row r="208" spans="1:3" ht="14.25">
      <c r="A208" s="29"/>
      <c r="B208" s="30"/>
      <c r="C208" s="31"/>
    </row>
    <row r="209" spans="1:3" ht="14.25">
      <c r="A209" s="29"/>
      <c r="B209" s="30"/>
      <c r="C209" s="31"/>
    </row>
    <row r="210" spans="1:3" ht="14.25">
      <c r="A210" s="29"/>
      <c r="B210" s="30"/>
      <c r="C210" s="31"/>
    </row>
    <row r="211" spans="1:3" ht="14.25">
      <c r="A211" s="29"/>
      <c r="B211" s="30"/>
      <c r="C211" s="31"/>
    </row>
    <row r="212" spans="1:3" ht="14.25">
      <c r="A212" s="29"/>
      <c r="B212" s="30"/>
      <c r="C212" s="31"/>
    </row>
    <row r="213" spans="1:3" ht="14.25">
      <c r="A213" s="29"/>
      <c r="B213" s="30"/>
      <c r="C213" s="31"/>
    </row>
    <row r="214" spans="1:3" ht="14.25">
      <c r="A214" s="29"/>
      <c r="B214" s="30"/>
      <c r="C214" s="31"/>
    </row>
    <row r="215" spans="1:3" ht="14.25">
      <c r="A215" s="29"/>
      <c r="B215" s="30"/>
      <c r="C215" s="31"/>
    </row>
    <row r="216" spans="1:3" ht="14.25">
      <c r="A216" s="29"/>
      <c r="B216" s="30"/>
      <c r="C216" s="31"/>
    </row>
    <row r="217" spans="1:3" ht="14.25">
      <c r="A217" s="29"/>
      <c r="B217" s="30"/>
      <c r="C217" s="31"/>
    </row>
    <row r="218" spans="1:3" ht="14.25">
      <c r="A218" s="29"/>
      <c r="B218" s="30"/>
      <c r="C218" s="31"/>
    </row>
    <row r="219" spans="1:3" ht="14.25">
      <c r="A219" s="29"/>
      <c r="B219" s="30"/>
      <c r="C219" s="31"/>
    </row>
    <row r="220" spans="1:3" ht="14.25">
      <c r="A220" s="29"/>
      <c r="B220" s="30"/>
      <c r="C220" s="31"/>
    </row>
    <row r="221" spans="1:3" ht="14.25">
      <c r="A221" s="29"/>
      <c r="B221" s="30"/>
      <c r="C221" s="31"/>
    </row>
    <row r="222" spans="1:3" ht="14.25">
      <c r="A222" s="29"/>
      <c r="B222" s="30"/>
      <c r="C222" s="31"/>
    </row>
    <row r="223" spans="1:3" ht="14.25">
      <c r="A223" s="29"/>
      <c r="B223" s="30"/>
      <c r="C223" s="31"/>
    </row>
    <row r="224" spans="1:3" ht="14.25">
      <c r="A224" s="29"/>
      <c r="B224" s="30"/>
      <c r="C224" s="31"/>
    </row>
    <row r="225" spans="1:3" ht="14.25">
      <c r="A225" s="29"/>
      <c r="B225" s="30"/>
      <c r="C225" s="31"/>
    </row>
    <row r="226" spans="1:3" ht="14.25">
      <c r="A226" s="29"/>
      <c r="B226" s="30"/>
      <c r="C226" s="31"/>
    </row>
    <row r="227" spans="1:3" ht="14.25">
      <c r="A227" s="29"/>
      <c r="B227" s="30"/>
      <c r="C227" s="31"/>
    </row>
    <row r="228" spans="1:3" ht="14.25">
      <c r="A228" s="29"/>
      <c r="B228" s="30"/>
      <c r="C228" s="31"/>
    </row>
    <row r="229" spans="1:3" ht="14.25">
      <c r="A229" s="29"/>
      <c r="B229" s="30"/>
      <c r="C229" s="31"/>
    </row>
    <row r="230" spans="1:3" ht="14.25">
      <c r="A230" s="29"/>
      <c r="B230" s="30"/>
      <c r="C230" s="31"/>
    </row>
    <row r="231" spans="1:3" ht="14.25">
      <c r="A231" s="29"/>
      <c r="B231" s="30"/>
      <c r="C231" s="31"/>
    </row>
    <row r="232" spans="1:3" ht="14.25">
      <c r="A232" s="29"/>
      <c r="B232" s="30"/>
      <c r="C232" s="31"/>
    </row>
    <row r="233" spans="1:3" ht="14.25">
      <c r="A233" s="29"/>
      <c r="B233" s="30"/>
      <c r="C233" s="31"/>
    </row>
    <row r="234" spans="1:3" ht="14.25">
      <c r="A234" s="29"/>
      <c r="B234" s="30"/>
      <c r="C234" s="31"/>
    </row>
    <row r="235" spans="1:3" ht="14.25">
      <c r="A235" s="29"/>
      <c r="B235" s="30"/>
      <c r="C235" s="31"/>
    </row>
    <row r="236" spans="1:3" ht="14.25">
      <c r="A236" s="29"/>
      <c r="B236" s="30"/>
      <c r="C236" s="31"/>
    </row>
    <row r="237" spans="1:3" ht="14.25">
      <c r="A237" s="29"/>
      <c r="B237" s="30"/>
      <c r="C237" s="31"/>
    </row>
    <row r="238" spans="1:3" ht="14.25">
      <c r="A238" s="29"/>
      <c r="B238" s="30"/>
      <c r="C238" s="31"/>
    </row>
    <row r="239" spans="1:3" ht="14.25">
      <c r="A239" s="29"/>
      <c r="B239" s="30"/>
      <c r="C239" s="31"/>
    </row>
    <row r="240" spans="1:3" ht="14.25">
      <c r="A240" s="29"/>
      <c r="B240" s="30"/>
      <c r="C240" s="31"/>
    </row>
    <row r="241" spans="1:3" ht="14.25">
      <c r="A241" s="29"/>
      <c r="B241" s="30"/>
      <c r="C241" s="31"/>
    </row>
    <row r="242" spans="1:3" ht="14.25">
      <c r="A242" s="29"/>
      <c r="B242" s="30"/>
      <c r="C242" s="31"/>
    </row>
    <row r="243" spans="1:3" ht="14.25">
      <c r="A243" s="29"/>
      <c r="B243" s="30"/>
      <c r="C243" s="31"/>
    </row>
    <row r="244" spans="1:3" ht="14.25">
      <c r="A244" s="29"/>
      <c r="B244" s="30"/>
      <c r="C244" s="31"/>
    </row>
    <row r="245" spans="1:3" ht="14.25">
      <c r="A245" s="29"/>
      <c r="B245" s="30"/>
      <c r="C245" s="31"/>
    </row>
    <row r="246" spans="1:3" ht="14.25">
      <c r="A246" s="29"/>
      <c r="B246" s="30"/>
      <c r="C246" s="31"/>
    </row>
    <row r="247" spans="1:3" ht="14.25">
      <c r="A247" s="29"/>
      <c r="B247" s="30"/>
      <c r="C247" s="31"/>
    </row>
    <row r="248" spans="1:3" ht="14.25">
      <c r="A248" s="29"/>
      <c r="B248" s="30"/>
      <c r="C248" s="31"/>
    </row>
    <row r="249" spans="1:3" ht="14.25">
      <c r="A249" s="29"/>
      <c r="B249" s="30"/>
      <c r="C249" s="31"/>
    </row>
    <row r="250" spans="1:3" ht="14.25">
      <c r="A250" s="29"/>
      <c r="B250" s="30"/>
      <c r="C250" s="31"/>
    </row>
    <row r="251" spans="1:3" ht="14.25">
      <c r="A251" s="29"/>
      <c r="B251" s="30"/>
      <c r="C251" s="31"/>
    </row>
    <row r="252" spans="1:3" ht="14.25">
      <c r="A252" s="29"/>
      <c r="B252" s="30"/>
      <c r="C252" s="31"/>
    </row>
    <row r="253" spans="1:3" ht="14.25">
      <c r="A253" s="29"/>
      <c r="B253" s="30"/>
      <c r="C253" s="31"/>
    </row>
    <row r="254" spans="1:3" ht="14.25">
      <c r="A254" s="29"/>
      <c r="B254" s="30"/>
      <c r="C254" s="31"/>
    </row>
    <row r="255" spans="1:3" ht="14.25">
      <c r="A255" s="29"/>
      <c r="B255" s="30"/>
      <c r="C255" s="31"/>
    </row>
    <row r="256" spans="1:3" ht="14.25">
      <c r="A256" s="29"/>
      <c r="B256" s="30"/>
      <c r="C256" s="31"/>
    </row>
    <row r="257" spans="1:3" ht="14.25">
      <c r="A257" s="29"/>
      <c r="B257" s="30"/>
      <c r="C257" s="31"/>
    </row>
    <row r="258" spans="1:3" ht="14.25">
      <c r="A258" s="29"/>
      <c r="B258" s="30"/>
      <c r="C258" s="31"/>
    </row>
    <row r="259" spans="1:3" ht="14.25">
      <c r="A259" s="29"/>
      <c r="B259" s="30"/>
      <c r="C259" s="31"/>
    </row>
  </sheetData>
  <mergeCells count="6">
    <mergeCell ref="A34:M34"/>
    <mergeCell ref="J3:M3"/>
    <mergeCell ref="A1:M1"/>
    <mergeCell ref="A33:M33"/>
    <mergeCell ref="O3:O4"/>
    <mergeCell ref="B3:H3"/>
  </mergeCells>
  <printOptions horizontalCentered="1"/>
  <pageMargins left="0.35433070866141736" right="0.35433070866141736" top="0.5905511811023623" bottom="0.3937007874015748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张长治</dc:creator>
  <cp:keywords/>
  <dc:description/>
  <cp:lastModifiedBy>黎亮</cp:lastModifiedBy>
  <cp:lastPrinted>2009-11-18T11:28:00Z</cp:lastPrinted>
  <dcterms:created xsi:type="dcterms:W3CDTF">2009-07-07T02:59:46Z</dcterms:created>
  <dcterms:modified xsi:type="dcterms:W3CDTF">2009-11-20T02:00:05Z</dcterms:modified>
  <cp:category/>
  <cp:version/>
  <cp:contentType/>
  <cp:contentStatus/>
</cp:coreProperties>
</file>