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附件1" sheetId="1" r:id="rId1"/>
  </sheets>
  <definedNames>
    <definedName name="_xlnm.Print_Area" localSheetId="0">'附件1'!$A$1:$K$34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<sst xmlns="http://schemas.openxmlformats.org/spreadsheetml/2006/main" count="49" uniqueCount="43">
  <si>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</si>
  <si>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</si>
  <si>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</si>
  <si>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</si>
  <si>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</si>
  <si>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</si>
  <si>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</si>
  <si>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</si>
  <si>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</si>
  <si>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</si>
  <si>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</si>
  <si>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</si>
  <si>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</si>
  <si>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</si>
  <si>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</si>
  <si>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</si>
  <si>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</si>
  <si>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</si>
  <si>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</si>
  <si>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</si>
  <si>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</si>
  <si>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</si>
  <si>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科目</t>
  </si>
  <si>
    <t>一般预算收入</t>
  </si>
  <si>
    <t>一般预算支出</t>
  </si>
  <si>
    <t>非税收入比重（％）</t>
  </si>
  <si>
    <t>占全省一般预算收入的比重</t>
  </si>
  <si>
    <t>地市</t>
  </si>
  <si>
    <t>当月完成数</t>
  </si>
  <si>
    <t>增减%</t>
  </si>
  <si>
    <t>累计完成数</t>
  </si>
  <si>
    <t>占全省的比重</t>
  </si>
  <si>
    <t>占一般预算收入的比重</t>
  </si>
  <si>
    <t>增减％</t>
  </si>
  <si>
    <t>6月</t>
  </si>
  <si>
    <t>比6月＋－％</t>
  </si>
  <si>
    <t>5月</t>
  </si>
  <si>
    <t>比5月＋－％</t>
  </si>
  <si>
    <t>4月</t>
  </si>
  <si>
    <t>比4月＋－％</t>
  </si>
  <si>
    <t>3月</t>
  </si>
  <si>
    <t>比3月＋－％</t>
  </si>
  <si>
    <t>广东省各市2009年8月地方一般预算收支情况表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</si>
</sst>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&quot;￥&quot;* _-#,##0;&quot;￥&quot;* \-#,##0;&quot;￥&quot;* _-&quot;-&quot;;@"/>
    <numFmt numFmtId="184" formatCode="* #,##0;* \-#,##0;* &quot;-&quot;;@"/>
    <numFmt numFmtId="185" formatCode="&quot;￥&quot;* _-#,##0.00;&quot;￥&quot;* \-#,##0.00;&quot;￥&quot;* _-&quot;-&quot;??;@"/>
    <numFmt numFmtId="186" formatCode="* #,##0.00;* \-#,##0.00;* &quot;-&quot;??;@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16" applyFont="1" applyFill="1" applyAlignment="1">
      <alignment/>
      <protection/>
    </xf>
    <xf numFmtId="0" fontId="0" fillId="0" borderId="0" xfId="16" applyFont="1" applyFill="1">
      <alignment vertical="center"/>
      <protection/>
    </xf>
    <xf numFmtId="0" fontId="6" fillId="0" borderId="0" xfId="16" applyFont="1" applyFill="1">
      <alignment vertical="center"/>
      <protection/>
    </xf>
    <xf numFmtId="176" fontId="6" fillId="0" borderId="0" xfId="16" applyNumberFormat="1" applyFont="1" applyFill="1">
      <alignment vertical="center"/>
      <protection/>
    </xf>
    <xf numFmtId="177" fontId="6" fillId="0" borderId="0" xfId="16" applyNumberFormat="1" applyFont="1" applyFill="1">
      <alignment vertical="center"/>
      <protection/>
    </xf>
    <xf numFmtId="177" fontId="7" fillId="0" borderId="0" xfId="16" applyNumberFormat="1" applyFont="1" applyFill="1" applyAlignment="1">
      <alignment horizontal="right"/>
      <protection/>
    </xf>
    <xf numFmtId="176" fontId="7" fillId="0" borderId="0" xfId="16" applyNumberFormat="1" applyFont="1" applyFill="1" applyAlignment="1">
      <alignment horizontal="right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vertical="center" wrapText="1"/>
      <protection/>
    </xf>
    <xf numFmtId="0" fontId="7" fillId="0" borderId="0" xfId="16" applyFont="1" applyFill="1" applyBorder="1" applyAlignment="1">
      <alignment horizontal="center" vertical="center" wrapText="1"/>
      <protection/>
    </xf>
    <xf numFmtId="0" fontId="0" fillId="0" borderId="0" xfId="16" applyFont="1" applyFill="1" applyAlignment="1">
      <alignment horizontal="center" vertical="center" wrapText="1"/>
      <protection/>
    </xf>
    <xf numFmtId="1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16" applyNumberFormat="1" applyFont="1" applyFill="1" applyBorder="1" applyAlignment="1">
      <alignment horizontal="center" vertical="center" wrapText="1"/>
      <protection/>
    </xf>
    <xf numFmtId="176" fontId="8" fillId="0" borderId="1" xfId="16" applyNumberFormat="1" applyFont="1" applyFill="1" applyBorder="1" applyAlignment="1">
      <alignment horizontal="center" vertical="center" wrapText="1"/>
      <protection/>
    </xf>
    <xf numFmtId="177" fontId="7" fillId="0" borderId="1" xfId="16" applyNumberFormat="1" applyFont="1" applyFill="1" applyBorder="1" applyAlignment="1">
      <alignment horizontal="center" vertical="center" wrapText="1"/>
      <protection/>
    </xf>
    <xf numFmtId="176" fontId="9" fillId="0" borderId="1" xfId="16" applyNumberFormat="1" applyFont="1" applyFill="1" applyBorder="1" applyAlignment="1">
      <alignment vertical="center"/>
      <protection/>
    </xf>
    <xf numFmtId="177" fontId="9" fillId="0" borderId="1" xfId="16" applyNumberFormat="1" applyFont="1" applyFill="1" applyBorder="1" applyAlignment="1">
      <alignment vertical="center"/>
      <protection/>
    </xf>
    <xf numFmtId="177" fontId="7" fillId="0" borderId="1" xfId="16" applyNumberFormat="1" applyFont="1" applyFill="1" applyBorder="1">
      <alignment vertical="center"/>
      <protection/>
    </xf>
    <xf numFmtId="177" fontId="7" fillId="0" borderId="0" xfId="16" applyNumberFormat="1" applyFont="1" applyFill="1" applyBorder="1">
      <alignment vertical="center"/>
      <protection/>
    </xf>
    <xf numFmtId="177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1" fontId="10" fillId="0" borderId="1" xfId="16" applyNumberFormat="1" applyFont="1" applyFill="1" applyBorder="1" applyProtection="1">
      <alignment vertical="center"/>
      <protection locked="0"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1" fontId="12" fillId="0" borderId="0" xfId="16" applyNumberFormat="1" applyFont="1" applyFill="1" applyProtection="1">
      <alignment vertical="center"/>
      <protection locked="0"/>
    </xf>
    <xf numFmtId="176" fontId="12" fillId="0" borderId="0" xfId="16" applyNumberFormat="1" applyFont="1" applyFill="1" applyProtection="1">
      <alignment vertical="center"/>
      <protection locked="0"/>
    </xf>
    <xf numFmtId="177" fontId="12" fillId="0" borderId="0" xfId="16" applyNumberFormat="1" applyFont="1" applyFill="1" applyProtection="1">
      <alignment vertical="center"/>
      <protection locked="0"/>
    </xf>
    <xf numFmtId="176" fontId="0" fillId="0" borderId="0" xfId="16" applyNumberFormat="1" applyFont="1" applyFill="1">
      <alignment vertical="center"/>
      <protection/>
    </xf>
    <xf numFmtId="176" fontId="8" fillId="0" borderId="1" xfId="16" applyNumberFormat="1" applyFont="1" applyFill="1" applyBorder="1" applyAlignment="1">
      <alignment horizontal="center" vertical="center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177" fontId="7" fillId="0" borderId="3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Protection="1">
      <alignment vertical="center"/>
      <protection locked="0"/>
    </xf>
    <xf numFmtId="176" fontId="9" fillId="0" borderId="0" xfId="16" applyNumberFormat="1" applyFont="1" applyFill="1" applyBorder="1" applyAlignment="1">
      <alignment vertical="center"/>
      <protection/>
    </xf>
    <xf numFmtId="177" fontId="9" fillId="0" borderId="0" xfId="16" applyNumberFormat="1" applyFont="1" applyFill="1" applyBorder="1" applyAlignment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8" fillId="0" borderId="0" xfId="16" applyNumberFormat="1" applyFont="1" applyFill="1" applyBorder="1" applyProtection="1">
      <alignment vertical="center"/>
      <protection locked="0"/>
    </xf>
    <xf numFmtId="1" fontId="6" fillId="0" borderId="0" xfId="16" applyNumberFormat="1" applyFont="1" applyFill="1" applyBorder="1" applyProtection="1">
      <alignment vertical="center"/>
      <protection locked="0"/>
    </xf>
    <xf numFmtId="0" fontId="7" fillId="0" borderId="3" xfId="16" applyFont="1" applyFill="1" applyBorder="1" applyAlignment="1">
      <alignment horizontal="center" vertical="center" wrapText="1"/>
      <protection/>
    </xf>
    <xf numFmtId="0" fontId="7" fillId="0" borderId="4" xfId="16" applyFont="1" applyFill="1" applyBorder="1" applyAlignment="1">
      <alignment horizontal="center" vertical="center" wrapText="1"/>
      <protection/>
    </xf>
    <xf numFmtId="0" fontId="8" fillId="0" borderId="5" xfId="16" applyFont="1" applyFill="1" applyBorder="1" applyAlignment="1">
      <alignment horizontal="center" vertical="center" wrapText="1"/>
      <protection/>
    </xf>
    <xf numFmtId="0" fontId="8" fillId="0" borderId="6" xfId="16" applyFont="1" applyFill="1" applyBorder="1" applyAlignment="1">
      <alignment horizontal="center" vertical="center" wrapText="1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1" fontId="11" fillId="0" borderId="0" xfId="16" applyNumberFormat="1" applyFont="1" applyFill="1" applyAlignment="1" applyProtection="1">
      <alignment vertical="center"/>
      <protection locked="0"/>
    </xf>
    <xf numFmtId="0" fontId="8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/>
      <protection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F3"/>
    </sheetView>
  </sheetViews>
  <sheetFormatPr defaultColWidth="9.00390625" defaultRowHeight="14.25"/>
  <cols>
    <col min="1" max="1" width="16.625" style="3" customWidth="1"/>
    <col min="2" max="2" width="18.25390625" style="4" customWidth="1"/>
    <col min="3" max="3" width="13.25390625" style="5" customWidth="1"/>
    <col min="4" max="4" width="17.875" style="28" customWidth="1"/>
    <col min="5" max="5" width="12.375" style="20" customWidth="1"/>
    <col min="6" max="6" width="8.00390625" style="20" hidden="1" customWidth="1"/>
    <col min="7" max="7" width="14.875" style="20" hidden="1" customWidth="1"/>
    <col min="8" max="8" width="19.50390625" style="28" customWidth="1"/>
    <col min="9" max="9" width="13.50390625" style="20" customWidth="1"/>
    <col min="10" max="10" width="19.375" style="4" customWidth="1"/>
    <col min="11" max="11" width="12.75390625" style="5" customWidth="1"/>
    <col min="12" max="12" width="12.25390625" style="20" hidden="1" customWidth="1"/>
    <col min="13" max="14" width="9.00390625" style="20" hidden="1" customWidth="1"/>
    <col min="15" max="30" width="9.00390625" style="2" hidden="1" customWidth="1"/>
    <col min="31" max="16384" width="9.00390625" style="2" customWidth="1"/>
  </cols>
  <sheetData>
    <row r="1" spans="1:14" ht="31.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</row>
    <row r="2" spans="4:14" ht="27" customHeight="1">
      <c r="D2" s="4"/>
      <c r="E2" s="5"/>
      <c r="F2" s="5"/>
      <c r="G2" s="6"/>
      <c r="H2" s="7"/>
      <c r="I2" s="6"/>
      <c r="K2" s="6" t="s">
        <v>21</v>
      </c>
      <c r="L2" s="6" t="s">
        <v>21</v>
      </c>
      <c r="M2" s="6"/>
      <c r="N2" s="6"/>
    </row>
    <row r="3" spans="1:14" s="11" customFormat="1" ht="33" customHeight="1">
      <c r="A3" s="8" t="s">
        <v>22</v>
      </c>
      <c r="B3" s="43" t="s">
        <v>23</v>
      </c>
      <c r="C3" s="44"/>
      <c r="D3" s="44"/>
      <c r="E3" s="44"/>
      <c r="F3" s="45"/>
      <c r="G3" s="30"/>
      <c r="H3" s="47" t="s">
        <v>24</v>
      </c>
      <c r="I3" s="47"/>
      <c r="J3" s="47"/>
      <c r="K3" s="47"/>
      <c r="L3" s="9"/>
      <c r="M3" s="41" t="s">
        <v>25</v>
      </c>
      <c r="N3" s="10" t="s">
        <v>26</v>
      </c>
    </row>
    <row r="4" spans="1:27" s="11" customFormat="1" ht="55.5" customHeight="1">
      <c r="A4" s="12" t="s">
        <v>27</v>
      </c>
      <c r="B4" s="14" t="s">
        <v>30</v>
      </c>
      <c r="C4" s="13" t="s">
        <v>29</v>
      </c>
      <c r="D4" s="29" t="s">
        <v>28</v>
      </c>
      <c r="E4" s="13" t="s">
        <v>29</v>
      </c>
      <c r="F4" s="13" t="s">
        <v>31</v>
      </c>
      <c r="G4" s="13" t="s">
        <v>32</v>
      </c>
      <c r="H4" s="14" t="s">
        <v>30</v>
      </c>
      <c r="I4" s="13" t="s">
        <v>33</v>
      </c>
      <c r="J4" s="14" t="s">
        <v>28</v>
      </c>
      <c r="K4" s="13" t="s">
        <v>29</v>
      </c>
      <c r="L4" s="15" t="s">
        <v>31</v>
      </c>
      <c r="M4" s="42"/>
      <c r="N4" s="10"/>
      <c r="O4" s="11" t="s">
        <v>34</v>
      </c>
      <c r="P4" s="11" t="s">
        <v>35</v>
      </c>
      <c r="V4" s="11" t="s">
        <v>36</v>
      </c>
      <c r="W4" s="11" t="s">
        <v>37</v>
      </c>
      <c r="X4" s="11" t="s">
        <v>38</v>
      </c>
      <c r="Y4" s="11" t="s">
        <v>39</v>
      </c>
      <c r="Z4" s="11" t="s">
        <v>40</v>
      </c>
      <c r="AA4" s="11" t="s">
        <v>41</v>
      </c>
    </row>
    <row r="5" spans="1:31" ht="34.5" customHeight="1">
      <c r="A5" s="23" t="s">
        <v>0</v>
      </c>
      <c r="B5" s="16">
        <v>4418421</v>
      </c>
      <c r="C5" s="17">
        <v>10.682360120271053</v>
      </c>
      <c r="D5" s="16">
        <v>495289</v>
      </c>
      <c r="E5" s="17">
        <v>27.013788982661836</v>
      </c>
      <c r="F5" s="17">
        <v>18.516361384652154</v>
      </c>
      <c r="G5" s="17">
        <v>17.412057384300862</v>
      </c>
      <c r="H5" s="16">
        <v>4404032</v>
      </c>
      <c r="I5" s="17">
        <v>23.87742524723971</v>
      </c>
      <c r="J5" s="16">
        <v>482440</v>
      </c>
      <c r="K5" s="17">
        <v>20.59462418541636</v>
      </c>
      <c r="L5" s="18" t="e">
        <f>J5/#REF!*100</f>
        <v>#REF!</v>
      </c>
      <c r="M5" s="18" t="e">
        <f>#REF!/D5%</f>
        <v>#REF!</v>
      </c>
      <c r="N5" s="19"/>
      <c r="O5" s="20">
        <v>27.47836045243501</v>
      </c>
      <c r="P5" s="20">
        <f aca="true" t="shared" si="0" ref="P5:P25">E5-O5</f>
        <v>-0.46457146977317265</v>
      </c>
      <c r="Q5" s="21"/>
      <c r="R5" s="2">
        <v>20.02657955483766</v>
      </c>
      <c r="S5" s="22">
        <f aca="true" t="shared" si="1" ref="S5:S25">E5-R5</f>
        <v>6.987209427824176</v>
      </c>
      <c r="T5" s="2">
        <v>20.02657955483766</v>
      </c>
      <c r="U5" s="22">
        <f aca="true" t="shared" si="2" ref="U5:U25">E5-T5</f>
        <v>6.987209427824176</v>
      </c>
      <c r="V5" s="2">
        <v>20.7701042023963</v>
      </c>
      <c r="W5" s="20">
        <f aca="true" t="shared" si="3" ref="W5:W25">E5-V5</f>
        <v>6.243684780265536</v>
      </c>
      <c r="X5" s="2">
        <v>20.02657955483766</v>
      </c>
      <c r="Y5" s="20">
        <f aca="true" t="shared" si="4" ref="Y5:Y25">E5-X5</f>
        <v>6.987209427824176</v>
      </c>
      <c r="Z5" s="2">
        <v>25.777162517049735</v>
      </c>
      <c r="AA5" s="20">
        <f aca="true" t="shared" si="5" ref="AA5:AA25">E5-Z5</f>
        <v>1.236626465612101</v>
      </c>
      <c r="AB5" s="2">
        <f aca="true" t="shared" si="6" ref="AB5:AB25">D5/10000</f>
        <v>49.5289</v>
      </c>
      <c r="AC5" s="2">
        <v>27.47836045243501</v>
      </c>
      <c r="AD5" s="20">
        <f aca="true" t="shared" si="7" ref="AD5:AD25">E5-AC5</f>
        <v>-0.46457146977317265</v>
      </c>
      <c r="AE5" s="20"/>
    </row>
    <row r="6" spans="1:31" ht="34.5" customHeight="1">
      <c r="A6" s="23" t="s">
        <v>1</v>
      </c>
      <c r="B6" s="16">
        <v>6286500</v>
      </c>
      <c r="C6" s="17">
        <v>5.281932505011631</v>
      </c>
      <c r="D6" s="16">
        <v>474301</v>
      </c>
      <c r="E6" s="17">
        <v>17.980921109908834</v>
      </c>
      <c r="F6" s="17">
        <v>26.344955775969687</v>
      </c>
      <c r="G6" s="17">
        <v>6.437556669052732</v>
      </c>
      <c r="H6" s="16">
        <v>5124604</v>
      </c>
      <c r="I6" s="17">
        <v>10.500993076389149</v>
      </c>
      <c r="J6" s="16">
        <v>462507</v>
      </c>
      <c r="K6" s="17">
        <v>17.697040950316058</v>
      </c>
      <c r="L6" s="18" t="e">
        <f>J6/#REF!*100</f>
        <v>#REF!</v>
      </c>
      <c r="M6" s="18" t="e">
        <f>#REF!/D6%</f>
        <v>#REF!</v>
      </c>
      <c r="N6" s="19"/>
      <c r="O6" s="20">
        <v>41.31215218242211</v>
      </c>
      <c r="P6" s="20">
        <f t="shared" si="0"/>
        <v>-23.331231072513276</v>
      </c>
      <c r="Q6" s="21"/>
      <c r="R6" s="2">
        <v>50.72546909183286</v>
      </c>
      <c r="S6" s="22">
        <f t="shared" si="1"/>
        <v>-32.74454798192403</v>
      </c>
      <c r="T6" s="2">
        <v>50.72546909183286</v>
      </c>
      <c r="U6" s="22">
        <f t="shared" si="2"/>
        <v>-32.74454798192403</v>
      </c>
      <c r="V6" s="2">
        <v>45.53816338078297</v>
      </c>
      <c r="W6" s="20">
        <f t="shared" si="3"/>
        <v>-27.557242270874134</v>
      </c>
      <c r="X6" s="2">
        <v>50.72546909183286</v>
      </c>
      <c r="Y6" s="20">
        <f t="shared" si="4"/>
        <v>-32.74454798192403</v>
      </c>
      <c r="Z6" s="2">
        <v>42.411518369652434</v>
      </c>
      <c r="AA6" s="20">
        <f t="shared" si="5"/>
        <v>-24.4305972597436</v>
      </c>
      <c r="AB6" s="2">
        <f t="shared" si="6"/>
        <v>47.4301</v>
      </c>
      <c r="AC6" s="2">
        <v>41.31215218242211</v>
      </c>
      <c r="AD6" s="20">
        <f t="shared" si="7"/>
        <v>-23.331231072513276</v>
      </c>
      <c r="AE6" s="20"/>
    </row>
    <row r="7" spans="1:31" ht="34.5" customHeight="1">
      <c r="A7" s="23" t="s">
        <v>2</v>
      </c>
      <c r="B7" s="16">
        <v>646042</v>
      </c>
      <c r="C7" s="17">
        <v>5.657717418325025</v>
      </c>
      <c r="D7" s="16">
        <v>71811</v>
      </c>
      <c r="E7" s="17">
        <v>25.838502786247503</v>
      </c>
      <c r="F7" s="17">
        <v>2.7073805646097204</v>
      </c>
      <c r="G7" s="17">
        <v>17.632599738097525</v>
      </c>
      <c r="H7" s="16">
        <v>559819</v>
      </c>
      <c r="I7" s="17">
        <v>13.531902639253367</v>
      </c>
      <c r="J7" s="16">
        <v>74371</v>
      </c>
      <c r="K7" s="17">
        <v>15.630150191237291</v>
      </c>
      <c r="L7" s="18" t="e">
        <f>J7/#REF!*100</f>
        <v>#REF!</v>
      </c>
      <c r="M7" s="18" t="e">
        <f>#REF!/D7%</f>
        <v>#REF!</v>
      </c>
      <c r="N7" s="19"/>
      <c r="O7" s="20">
        <v>34.430275841233104</v>
      </c>
      <c r="P7" s="20">
        <f t="shared" si="0"/>
        <v>-8.591773054985602</v>
      </c>
      <c r="Q7" s="21"/>
      <c r="R7" s="2">
        <v>34.77344190188844</v>
      </c>
      <c r="S7" s="22">
        <f t="shared" si="1"/>
        <v>-8.934939115640937</v>
      </c>
      <c r="T7" s="2">
        <v>34.77344190188844</v>
      </c>
      <c r="U7" s="22">
        <f t="shared" si="2"/>
        <v>-8.934939115640937</v>
      </c>
      <c r="V7" s="2">
        <v>35.63964368319512</v>
      </c>
      <c r="W7" s="20">
        <f t="shared" si="3"/>
        <v>-9.801140896947615</v>
      </c>
      <c r="X7" s="2">
        <v>34.77344190188844</v>
      </c>
      <c r="Y7" s="20">
        <f t="shared" si="4"/>
        <v>-8.934939115640937</v>
      </c>
      <c r="Z7" s="2">
        <v>36.18251326676558</v>
      </c>
      <c r="AA7" s="20">
        <f t="shared" si="5"/>
        <v>-10.34401048051808</v>
      </c>
      <c r="AB7" s="2">
        <f t="shared" si="6"/>
        <v>7.1811</v>
      </c>
      <c r="AC7" s="2">
        <v>34.430275841233104</v>
      </c>
      <c r="AD7" s="20">
        <f t="shared" si="7"/>
        <v>-8.591773054985602</v>
      </c>
      <c r="AE7" s="20"/>
    </row>
    <row r="8" spans="1:31" ht="34.5" customHeight="1">
      <c r="A8" s="23" t="s">
        <v>3</v>
      </c>
      <c r="B8" s="16">
        <v>355868</v>
      </c>
      <c r="C8" s="17">
        <v>7.602714045548555</v>
      </c>
      <c r="D8" s="16">
        <v>44606</v>
      </c>
      <c r="E8" s="17">
        <v>21.50250599259098</v>
      </c>
      <c r="F8" s="17">
        <v>1.491342833386269</v>
      </c>
      <c r="G8" s="17">
        <v>26.116425191363092</v>
      </c>
      <c r="H8" s="16">
        <v>517802</v>
      </c>
      <c r="I8" s="17">
        <v>14.089490939857576</v>
      </c>
      <c r="J8" s="16">
        <v>73803</v>
      </c>
      <c r="K8" s="17">
        <v>12.271814530850675</v>
      </c>
      <c r="L8" s="18" t="e">
        <f>J8/#REF!*100</f>
        <v>#REF!</v>
      </c>
      <c r="M8" s="18" t="e">
        <f>#REF!/D8%</f>
        <v>#REF!</v>
      </c>
      <c r="N8" s="19"/>
      <c r="O8" s="20">
        <v>25.415158192979693</v>
      </c>
      <c r="P8" s="20">
        <f t="shared" si="0"/>
        <v>-3.912652200388713</v>
      </c>
      <c r="Q8" s="21"/>
      <c r="R8" s="2">
        <v>30.589067275069244</v>
      </c>
      <c r="S8" s="22">
        <f t="shared" si="1"/>
        <v>-9.086561282478264</v>
      </c>
      <c r="T8" s="2">
        <v>30.589067275069244</v>
      </c>
      <c r="U8" s="22">
        <f t="shared" si="2"/>
        <v>-9.086561282478264</v>
      </c>
      <c r="V8" s="2">
        <v>28.4272401066885</v>
      </c>
      <c r="W8" s="20">
        <f t="shared" si="3"/>
        <v>-6.924734114097522</v>
      </c>
      <c r="X8" s="2">
        <v>30.589067275069244</v>
      </c>
      <c r="Y8" s="20">
        <f t="shared" si="4"/>
        <v>-9.086561282478264</v>
      </c>
      <c r="Z8" s="2">
        <v>35.745361022978564</v>
      </c>
      <c r="AA8" s="20">
        <f t="shared" si="5"/>
        <v>-14.242855030387584</v>
      </c>
      <c r="AB8" s="2">
        <f t="shared" si="6"/>
        <v>4.4606</v>
      </c>
      <c r="AC8" s="2">
        <v>25.415158192979693</v>
      </c>
      <c r="AD8" s="20">
        <f t="shared" si="7"/>
        <v>-3.912652200388713</v>
      </c>
      <c r="AE8" s="20"/>
    </row>
    <row r="9" spans="1:31" ht="34.5" customHeight="1">
      <c r="A9" s="23" t="s">
        <v>4</v>
      </c>
      <c r="B9" s="16">
        <v>1558155</v>
      </c>
      <c r="C9" s="17">
        <v>4.221556465675523</v>
      </c>
      <c r="D9" s="16">
        <v>198687</v>
      </c>
      <c r="E9" s="17">
        <v>11.878980353734143</v>
      </c>
      <c r="F9" s="17">
        <v>6.529789957385834</v>
      </c>
      <c r="G9" s="17">
        <v>14.587765658743834</v>
      </c>
      <c r="H9" s="16">
        <v>1427512</v>
      </c>
      <c r="I9" s="17">
        <v>6.261840372609314</v>
      </c>
      <c r="J9" s="16">
        <v>157890</v>
      </c>
      <c r="K9" s="17">
        <v>1.4443402166510326</v>
      </c>
      <c r="L9" s="18" t="e">
        <f>J9/#REF!*100</f>
        <v>#REF!</v>
      </c>
      <c r="M9" s="18" t="e">
        <f>#REF!/D9%</f>
        <v>#REF!</v>
      </c>
      <c r="N9" s="19"/>
      <c r="O9" s="20">
        <v>20.278438104108343</v>
      </c>
      <c r="P9" s="20">
        <f t="shared" si="0"/>
        <v>-8.3994577503742</v>
      </c>
      <c r="Q9" s="21"/>
      <c r="R9" s="2">
        <v>17.934728648305168</v>
      </c>
      <c r="S9" s="22">
        <f t="shared" si="1"/>
        <v>-6.055748294571025</v>
      </c>
      <c r="T9" s="2">
        <v>17.934728648305168</v>
      </c>
      <c r="U9" s="22">
        <f t="shared" si="2"/>
        <v>-6.055748294571025</v>
      </c>
      <c r="V9" s="2">
        <v>20.16027751983015</v>
      </c>
      <c r="W9" s="20">
        <f t="shared" si="3"/>
        <v>-8.281297166096007</v>
      </c>
      <c r="X9" s="2">
        <v>17.934728648305168</v>
      </c>
      <c r="Y9" s="20">
        <f t="shared" si="4"/>
        <v>-6.055748294571025</v>
      </c>
      <c r="Z9" s="2">
        <v>21.448083630157317</v>
      </c>
      <c r="AA9" s="20">
        <f t="shared" si="5"/>
        <v>-9.569103276423174</v>
      </c>
      <c r="AB9" s="2">
        <f t="shared" si="6"/>
        <v>19.8687</v>
      </c>
      <c r="AC9" s="2">
        <v>20.278438104108343</v>
      </c>
      <c r="AD9" s="20">
        <f t="shared" si="7"/>
        <v>-8.3994577503742</v>
      </c>
      <c r="AE9" s="20"/>
    </row>
    <row r="10" spans="1:31" ht="34.5" customHeight="1">
      <c r="A10" s="23" t="s">
        <v>5</v>
      </c>
      <c r="B10" s="16">
        <v>227056</v>
      </c>
      <c r="C10" s="17">
        <v>4.658698588147445</v>
      </c>
      <c r="D10" s="16">
        <v>27233</v>
      </c>
      <c r="E10" s="17">
        <v>16.15696310513969</v>
      </c>
      <c r="F10" s="17">
        <v>0.9515279215252642</v>
      </c>
      <c r="G10" s="17">
        <v>22.128021281093652</v>
      </c>
      <c r="H10" s="16">
        <v>410949</v>
      </c>
      <c r="I10" s="17">
        <v>17.745031746395583</v>
      </c>
      <c r="J10" s="16">
        <v>46255</v>
      </c>
      <c r="K10" s="17">
        <v>1.8653100775193796</v>
      </c>
      <c r="L10" s="18" t="e">
        <f>J10/#REF!*100</f>
        <v>#REF!</v>
      </c>
      <c r="M10" s="18" t="e">
        <f>#REF!/D10%</f>
        <v>#REF!</v>
      </c>
      <c r="N10" s="19"/>
      <c r="O10" s="20">
        <v>28.238297740253287</v>
      </c>
      <c r="P10" s="20">
        <f t="shared" si="0"/>
        <v>-12.081334635113599</v>
      </c>
      <c r="Q10" s="21"/>
      <c r="R10" s="2">
        <v>27.832900829389917</v>
      </c>
      <c r="S10" s="22">
        <f t="shared" si="1"/>
        <v>-11.675937724250229</v>
      </c>
      <c r="T10" s="2">
        <v>27.832900829389917</v>
      </c>
      <c r="U10" s="22">
        <f t="shared" si="2"/>
        <v>-11.675937724250229</v>
      </c>
      <c r="V10" s="2">
        <v>29.74615733300367</v>
      </c>
      <c r="W10" s="20">
        <f t="shared" si="3"/>
        <v>-13.589194227863981</v>
      </c>
      <c r="X10" s="2">
        <v>27.832900829389917</v>
      </c>
      <c r="Y10" s="20">
        <f t="shared" si="4"/>
        <v>-11.675937724250229</v>
      </c>
      <c r="Z10" s="2">
        <v>32.99830685543427</v>
      </c>
      <c r="AA10" s="20">
        <f t="shared" si="5"/>
        <v>-16.841343750294584</v>
      </c>
      <c r="AB10" s="2">
        <f t="shared" si="6"/>
        <v>2.7233</v>
      </c>
      <c r="AC10" s="2">
        <v>28.238297740253287</v>
      </c>
      <c r="AD10" s="20">
        <f t="shared" si="7"/>
        <v>-12.081334635113599</v>
      </c>
      <c r="AE10" s="20"/>
    </row>
    <row r="11" spans="1:31" ht="34.5" customHeight="1">
      <c r="A11" s="23" t="s">
        <v>6</v>
      </c>
      <c r="B11" s="16">
        <v>110270</v>
      </c>
      <c r="C11" s="17">
        <v>5.393445286589504</v>
      </c>
      <c r="D11" s="16">
        <v>14447</v>
      </c>
      <c r="E11" s="17">
        <v>32.23798627002289</v>
      </c>
      <c r="F11" s="17">
        <v>0.4621105978551145</v>
      </c>
      <c r="G11" s="17">
        <v>21.713974789153895</v>
      </c>
      <c r="H11" s="16">
        <v>483417</v>
      </c>
      <c r="I11" s="17">
        <v>34.83156409155059</v>
      </c>
      <c r="J11" s="16">
        <v>112516</v>
      </c>
      <c r="K11" s="17">
        <v>130.65537811852977</v>
      </c>
      <c r="L11" s="18" t="e">
        <f>J11/#REF!*100</f>
        <v>#REF!</v>
      </c>
      <c r="M11" s="18" t="e">
        <f>#REF!/D11%</f>
        <v>#REF!</v>
      </c>
      <c r="N11" s="19"/>
      <c r="O11" s="20">
        <v>24.386206034859747</v>
      </c>
      <c r="P11" s="20">
        <f t="shared" si="0"/>
        <v>7.85178023516314</v>
      </c>
      <c r="Q11" s="21"/>
      <c r="R11" s="2">
        <v>26.458489638579152</v>
      </c>
      <c r="S11" s="22">
        <f t="shared" si="1"/>
        <v>5.779496631443735</v>
      </c>
      <c r="T11" s="2">
        <v>26.458489638579152</v>
      </c>
      <c r="U11" s="22">
        <f t="shared" si="2"/>
        <v>5.779496631443735</v>
      </c>
      <c r="V11" s="2">
        <v>25.82048480433815</v>
      </c>
      <c r="W11" s="20">
        <f t="shared" si="3"/>
        <v>6.417501465684737</v>
      </c>
      <c r="X11" s="2">
        <v>26.458489638579152</v>
      </c>
      <c r="Y11" s="20">
        <f t="shared" si="4"/>
        <v>5.779496631443735</v>
      </c>
      <c r="Z11" s="2">
        <v>22.14236111111111</v>
      </c>
      <c r="AA11" s="20">
        <f t="shared" si="5"/>
        <v>10.095625158911776</v>
      </c>
      <c r="AB11" s="2">
        <f t="shared" si="6"/>
        <v>1.4447</v>
      </c>
      <c r="AC11" s="2">
        <v>24.386206034859747</v>
      </c>
      <c r="AD11" s="20">
        <f t="shared" si="7"/>
        <v>7.85178023516314</v>
      </c>
      <c r="AE11" s="20"/>
    </row>
    <row r="12" spans="1:31" ht="34.5" customHeight="1">
      <c r="A12" s="23" t="s">
        <v>7</v>
      </c>
      <c r="B12" s="16">
        <v>173079</v>
      </c>
      <c r="C12" s="17">
        <v>7.2048412172415714</v>
      </c>
      <c r="D12" s="16">
        <v>17883</v>
      </c>
      <c r="E12" s="17">
        <v>17.280954879328437</v>
      </c>
      <c r="F12" s="17">
        <v>0.7253254753438412</v>
      </c>
      <c r="G12" s="17">
        <v>22.849681359379243</v>
      </c>
      <c r="H12" s="16">
        <v>459240</v>
      </c>
      <c r="I12" s="17">
        <v>17.354839698869995</v>
      </c>
      <c r="J12" s="16">
        <v>60910</v>
      </c>
      <c r="K12" s="17">
        <v>27.065253671562083</v>
      </c>
      <c r="L12" s="18" t="e">
        <f>J12/#REF!*100</f>
        <v>#REF!</v>
      </c>
      <c r="M12" s="18" t="e">
        <f>#REF!/D12%</f>
        <v>#REF!</v>
      </c>
      <c r="N12" s="19"/>
      <c r="O12" s="20">
        <v>19.04568265205216</v>
      </c>
      <c r="P12" s="20">
        <f t="shared" si="0"/>
        <v>-1.7647277727237238</v>
      </c>
      <c r="Q12" s="21"/>
      <c r="R12" s="2">
        <v>17.07109078223118</v>
      </c>
      <c r="S12" s="22">
        <f t="shared" si="1"/>
        <v>0.20986409709725606</v>
      </c>
      <c r="T12" s="2">
        <v>17.07109078223118</v>
      </c>
      <c r="U12" s="22">
        <f t="shared" si="2"/>
        <v>0.20986409709725606</v>
      </c>
      <c r="V12" s="2">
        <v>17.151422777028984</v>
      </c>
      <c r="W12" s="20">
        <f t="shared" si="3"/>
        <v>0.12953210229945356</v>
      </c>
      <c r="X12" s="2">
        <v>17.07109078223118</v>
      </c>
      <c r="Y12" s="20">
        <f t="shared" si="4"/>
        <v>0.20986409709725606</v>
      </c>
      <c r="Z12" s="2">
        <v>20.999730586699272</v>
      </c>
      <c r="AA12" s="20">
        <f t="shared" si="5"/>
        <v>-3.7187757073708347</v>
      </c>
      <c r="AB12" s="2">
        <f t="shared" si="6"/>
        <v>1.7883</v>
      </c>
      <c r="AC12" s="2">
        <v>19.04568265205216</v>
      </c>
      <c r="AD12" s="20">
        <f t="shared" si="7"/>
        <v>-1.7647277727237238</v>
      </c>
      <c r="AE12" s="20"/>
    </row>
    <row r="13" spans="1:31" ht="34.5" customHeight="1">
      <c r="A13" s="23" t="s">
        <v>8</v>
      </c>
      <c r="B13" s="16">
        <v>608180</v>
      </c>
      <c r="C13" s="17">
        <v>17.80406923589481</v>
      </c>
      <c r="D13" s="16">
        <v>88333</v>
      </c>
      <c r="E13" s="17">
        <v>61.050539673278884</v>
      </c>
      <c r="F13" s="17">
        <v>2.5487115571191037</v>
      </c>
      <c r="G13" s="17">
        <v>15.480778716827254</v>
      </c>
      <c r="H13" s="16">
        <v>619613</v>
      </c>
      <c r="I13" s="17">
        <v>8.496749193208064</v>
      </c>
      <c r="J13" s="16">
        <v>76030</v>
      </c>
      <c r="K13" s="17">
        <v>-5.370589333499284</v>
      </c>
      <c r="L13" s="18" t="e">
        <f>J13/#REF!*100</f>
        <v>#REF!</v>
      </c>
      <c r="M13" s="18" t="e">
        <f>#REF!/D13%</f>
        <v>#REF!</v>
      </c>
      <c r="N13" s="19"/>
      <c r="O13" s="20">
        <v>38.500427326863694</v>
      </c>
      <c r="P13" s="20">
        <f t="shared" si="0"/>
        <v>22.55011234641519</v>
      </c>
      <c r="Q13" s="21"/>
      <c r="R13" s="2">
        <v>53.34082777432222</v>
      </c>
      <c r="S13" s="22">
        <f t="shared" si="1"/>
        <v>7.709711898956662</v>
      </c>
      <c r="T13" s="2">
        <v>53.34082777432222</v>
      </c>
      <c r="U13" s="22">
        <f t="shared" si="2"/>
        <v>7.709711898956662</v>
      </c>
      <c r="V13" s="2">
        <v>44.076617524147615</v>
      </c>
      <c r="W13" s="20">
        <f t="shared" si="3"/>
        <v>16.97392214913127</v>
      </c>
      <c r="X13" s="2">
        <v>53.34082777432222</v>
      </c>
      <c r="Y13" s="20">
        <f t="shared" si="4"/>
        <v>7.709711898956662</v>
      </c>
      <c r="Z13" s="2">
        <v>58.14132104454686</v>
      </c>
      <c r="AA13" s="20">
        <f t="shared" si="5"/>
        <v>2.9092186287320274</v>
      </c>
      <c r="AB13" s="2">
        <f t="shared" si="6"/>
        <v>8.8333</v>
      </c>
      <c r="AC13" s="2">
        <v>38.500427326863694</v>
      </c>
      <c r="AD13" s="20">
        <f t="shared" si="7"/>
        <v>22.55011234641519</v>
      </c>
      <c r="AE13" s="20"/>
    </row>
    <row r="14" spans="1:31" ht="34.5" customHeight="1">
      <c r="A14" s="23" t="s">
        <v>9</v>
      </c>
      <c r="B14" s="16">
        <v>118783</v>
      </c>
      <c r="C14" s="17">
        <v>25.305132127221903</v>
      </c>
      <c r="D14" s="16">
        <v>11776</v>
      </c>
      <c r="E14" s="17">
        <v>17.854283426741393</v>
      </c>
      <c r="F14" s="17">
        <v>0.49778618976171274</v>
      </c>
      <c r="G14" s="17">
        <v>44.78923751715313</v>
      </c>
      <c r="H14" s="16">
        <v>285881</v>
      </c>
      <c r="I14" s="17">
        <v>29.263749033509523</v>
      </c>
      <c r="J14" s="16">
        <v>31823</v>
      </c>
      <c r="K14" s="17">
        <v>27.124196061199218</v>
      </c>
      <c r="L14" s="18" t="e">
        <f>J14/#REF!*100</f>
        <v>#REF!</v>
      </c>
      <c r="M14" s="18" t="e">
        <f>#REF!/D14%</f>
        <v>#REF!</v>
      </c>
      <c r="N14" s="19"/>
      <c r="O14" s="20">
        <v>31.930189978667293</v>
      </c>
      <c r="P14" s="20">
        <f t="shared" si="0"/>
        <v>-14.0759065519259</v>
      </c>
      <c r="Q14" s="21"/>
      <c r="R14" s="2">
        <v>30.526614217875114</v>
      </c>
      <c r="S14" s="22">
        <f t="shared" si="1"/>
        <v>-12.67233079113372</v>
      </c>
      <c r="T14" s="2">
        <v>30.526614217875114</v>
      </c>
      <c r="U14" s="22">
        <f t="shared" si="2"/>
        <v>-12.67233079113372</v>
      </c>
      <c r="V14" s="2">
        <v>31.218035695647632</v>
      </c>
      <c r="W14" s="20">
        <f t="shared" si="3"/>
        <v>-13.36375226890624</v>
      </c>
      <c r="X14" s="2">
        <v>30.526614217875114</v>
      </c>
      <c r="Y14" s="20">
        <f t="shared" si="4"/>
        <v>-12.67233079113372</v>
      </c>
      <c r="Z14" s="2">
        <v>31.76178660049628</v>
      </c>
      <c r="AA14" s="20">
        <f t="shared" si="5"/>
        <v>-13.907503173754886</v>
      </c>
      <c r="AB14" s="2">
        <f t="shared" si="6"/>
        <v>1.1776</v>
      </c>
      <c r="AC14" s="2">
        <v>31.930189978667293</v>
      </c>
      <c r="AD14" s="20">
        <f t="shared" si="7"/>
        <v>-14.0759065519259</v>
      </c>
      <c r="AE14" s="20"/>
    </row>
    <row r="15" spans="1:31" ht="34.5" customHeight="1">
      <c r="A15" s="23" t="s">
        <v>10</v>
      </c>
      <c r="B15" s="16">
        <v>1488967</v>
      </c>
      <c r="C15" s="17">
        <v>3.6296948458917817</v>
      </c>
      <c r="D15" s="16">
        <v>164143</v>
      </c>
      <c r="E15" s="17">
        <v>-10.625728255779766</v>
      </c>
      <c r="F15" s="17">
        <v>6.239842482602125</v>
      </c>
      <c r="G15" s="17">
        <v>18.973959798974725</v>
      </c>
      <c r="H15" s="16">
        <v>1463376</v>
      </c>
      <c r="I15" s="17">
        <v>13.298420888006616</v>
      </c>
      <c r="J15" s="16">
        <v>189824</v>
      </c>
      <c r="K15" s="17">
        <v>8.550874644738121</v>
      </c>
      <c r="L15" s="18" t="e">
        <f>J15/#REF!*100</f>
        <v>#REF!</v>
      </c>
      <c r="M15" s="18" t="e">
        <f>#REF!/D15%</f>
        <v>#REF!</v>
      </c>
      <c r="N15" s="19"/>
      <c r="O15" s="20">
        <v>30.846332317645704</v>
      </c>
      <c r="P15" s="20">
        <f t="shared" si="0"/>
        <v>-41.472060573425466</v>
      </c>
      <c r="Q15" s="21"/>
      <c r="R15" s="2">
        <v>31.30281709653049</v>
      </c>
      <c r="S15" s="22">
        <f t="shared" si="1"/>
        <v>-41.92854535231025</v>
      </c>
      <c r="T15" s="2">
        <v>31.30281709653049</v>
      </c>
      <c r="U15" s="22">
        <f t="shared" si="2"/>
        <v>-41.92854535231025</v>
      </c>
      <c r="V15" s="2">
        <v>30.45079453706577</v>
      </c>
      <c r="W15" s="20">
        <f t="shared" si="3"/>
        <v>-41.07652279284554</v>
      </c>
      <c r="X15" s="2">
        <v>31.30281709653049</v>
      </c>
      <c r="Y15" s="20">
        <f t="shared" si="4"/>
        <v>-41.92854535231025</v>
      </c>
      <c r="Z15" s="2">
        <v>34.81493965812228</v>
      </c>
      <c r="AA15" s="20">
        <f t="shared" si="5"/>
        <v>-45.44066791390205</v>
      </c>
      <c r="AB15" s="2">
        <f t="shared" si="6"/>
        <v>16.4143</v>
      </c>
      <c r="AC15" s="2">
        <v>30.846332317645704</v>
      </c>
      <c r="AD15" s="20">
        <f t="shared" si="7"/>
        <v>-41.472060573425466</v>
      </c>
      <c r="AE15" s="20"/>
    </row>
    <row r="16" spans="1:31" ht="34.5" customHeight="1">
      <c r="A16" s="23" t="s">
        <v>11</v>
      </c>
      <c r="B16" s="16">
        <v>810555</v>
      </c>
      <c r="C16" s="17">
        <v>14.435063743276249</v>
      </c>
      <c r="D16" s="16">
        <v>92878</v>
      </c>
      <c r="E16" s="17">
        <v>21.219002871312973</v>
      </c>
      <c r="F16" s="17">
        <v>3.396808339933367</v>
      </c>
      <c r="G16" s="17">
        <v>7.647476112046685</v>
      </c>
      <c r="H16" s="16">
        <v>716003</v>
      </c>
      <c r="I16" s="17">
        <v>10.95041962636518</v>
      </c>
      <c r="J16" s="16">
        <v>79799</v>
      </c>
      <c r="K16" s="17">
        <v>14.187796920611298</v>
      </c>
      <c r="L16" s="18" t="e">
        <f>J16/#REF!*100</f>
        <v>#REF!</v>
      </c>
      <c r="M16" s="18" t="e">
        <f>#REF!/D16%</f>
        <v>#REF!</v>
      </c>
      <c r="N16" s="19"/>
      <c r="O16" s="20">
        <v>25.03637575988103</v>
      </c>
      <c r="P16" s="20">
        <f t="shared" si="0"/>
        <v>-3.8173728885680553</v>
      </c>
      <c r="Q16" s="21"/>
      <c r="R16" s="2">
        <v>20.34343094245452</v>
      </c>
      <c r="S16" s="22">
        <f t="shared" si="1"/>
        <v>0.8755719288584523</v>
      </c>
      <c r="T16" s="2">
        <v>20.34343094245452</v>
      </c>
      <c r="U16" s="22">
        <f t="shared" si="2"/>
        <v>0.8755719288584523</v>
      </c>
      <c r="V16" s="2">
        <v>26.037232829904276</v>
      </c>
      <c r="W16" s="20">
        <f t="shared" si="3"/>
        <v>-4.818229958591303</v>
      </c>
      <c r="X16" s="2">
        <v>20.34343094245452</v>
      </c>
      <c r="Y16" s="20">
        <f t="shared" si="4"/>
        <v>0.8755719288584523</v>
      </c>
      <c r="Z16" s="2">
        <v>30.061815795835205</v>
      </c>
      <c r="AA16" s="20">
        <f t="shared" si="5"/>
        <v>-8.842812924522232</v>
      </c>
      <c r="AB16" s="2">
        <f t="shared" si="6"/>
        <v>9.2878</v>
      </c>
      <c r="AC16" s="2">
        <v>25.03637575988103</v>
      </c>
      <c r="AD16" s="20">
        <f t="shared" si="7"/>
        <v>-3.8173728885680553</v>
      </c>
      <c r="AE16" s="20"/>
    </row>
    <row r="17" spans="1:31" ht="34.5" customHeight="1">
      <c r="A17" s="23" t="s">
        <v>12</v>
      </c>
      <c r="B17" s="16">
        <v>533988</v>
      </c>
      <c r="C17" s="17">
        <v>7.870915610322711</v>
      </c>
      <c r="D17" s="16">
        <v>64485</v>
      </c>
      <c r="E17" s="17">
        <v>16.672697666003256</v>
      </c>
      <c r="F17" s="17">
        <v>2.2377937238365546</v>
      </c>
      <c r="G17" s="17">
        <v>17.488595249331446</v>
      </c>
      <c r="H17" s="16">
        <v>588600</v>
      </c>
      <c r="I17" s="17">
        <v>17.10799362531411</v>
      </c>
      <c r="J17" s="16">
        <v>79198</v>
      </c>
      <c r="K17" s="17">
        <v>17.64583549963606</v>
      </c>
      <c r="L17" s="18" t="e">
        <f>J17/#REF!*100</f>
        <v>#REF!</v>
      </c>
      <c r="M17" s="18" t="e">
        <f>#REF!/D17%</f>
        <v>#REF!</v>
      </c>
      <c r="N17" s="19"/>
      <c r="O17" s="20">
        <v>22.65627258448404</v>
      </c>
      <c r="P17" s="20">
        <f t="shared" si="0"/>
        <v>-5.983574918480784</v>
      </c>
      <c r="Q17" s="21"/>
      <c r="R17" s="2">
        <v>22.26420443436437</v>
      </c>
      <c r="S17" s="22">
        <f t="shared" si="1"/>
        <v>-5.591506768361114</v>
      </c>
      <c r="T17" s="2">
        <v>22.26420443436437</v>
      </c>
      <c r="U17" s="22">
        <f t="shared" si="2"/>
        <v>-5.591506768361114</v>
      </c>
      <c r="V17" s="2">
        <v>24.78231131981137</v>
      </c>
      <c r="W17" s="20">
        <f t="shared" si="3"/>
        <v>-8.109613653808115</v>
      </c>
      <c r="X17" s="2">
        <v>22.26420443436437</v>
      </c>
      <c r="Y17" s="20">
        <f t="shared" si="4"/>
        <v>-5.591506768361114</v>
      </c>
      <c r="Z17" s="2">
        <v>25.313357510238415</v>
      </c>
      <c r="AA17" s="20">
        <f t="shared" si="5"/>
        <v>-8.64065984423516</v>
      </c>
      <c r="AB17" s="2">
        <f t="shared" si="6"/>
        <v>6.4485</v>
      </c>
      <c r="AC17" s="2">
        <v>22.65627258448404</v>
      </c>
      <c r="AD17" s="20">
        <f t="shared" si="7"/>
        <v>-5.983574918480784</v>
      </c>
      <c r="AE17" s="20"/>
    </row>
    <row r="18" spans="1:31" ht="34.5" customHeight="1">
      <c r="A18" s="23" t="s">
        <v>13</v>
      </c>
      <c r="B18" s="16">
        <v>120104</v>
      </c>
      <c r="C18" s="17">
        <v>21.452118515522297</v>
      </c>
      <c r="D18" s="16">
        <v>22293</v>
      </c>
      <c r="E18" s="17">
        <v>92.77931511587686</v>
      </c>
      <c r="F18" s="17">
        <v>0.5033221297251353</v>
      </c>
      <c r="G18" s="17">
        <v>28.030706720841934</v>
      </c>
      <c r="H18" s="16">
        <v>238106</v>
      </c>
      <c r="I18" s="17">
        <v>15.701138031235118</v>
      </c>
      <c r="J18" s="16">
        <v>31000</v>
      </c>
      <c r="K18" s="17">
        <v>23.265338582050976</v>
      </c>
      <c r="L18" s="18" t="e">
        <f>J18/#REF!*100</f>
        <v>#REF!</v>
      </c>
      <c r="M18" s="18" t="e">
        <f>#REF!/D18%</f>
        <v>#REF!</v>
      </c>
      <c r="N18" s="19"/>
      <c r="O18" s="20">
        <v>29.419163245698314</v>
      </c>
      <c r="P18" s="20">
        <f t="shared" si="0"/>
        <v>63.36015187017854</v>
      </c>
      <c r="Q18" s="21"/>
      <c r="R18" s="2">
        <v>31.312175683036607</v>
      </c>
      <c r="S18" s="22">
        <f t="shared" si="1"/>
        <v>61.46713943284025</v>
      </c>
      <c r="T18" s="2">
        <v>31.312175683036607</v>
      </c>
      <c r="U18" s="22">
        <f t="shared" si="2"/>
        <v>61.46713943284025</v>
      </c>
      <c r="V18" s="2">
        <v>27.78043394121531</v>
      </c>
      <c r="W18" s="20">
        <f t="shared" si="3"/>
        <v>64.99888117466155</v>
      </c>
      <c r="X18" s="2">
        <v>31.312175683036607</v>
      </c>
      <c r="Y18" s="20">
        <f t="shared" si="4"/>
        <v>61.46713943284025</v>
      </c>
      <c r="Z18" s="2">
        <v>27.362701339025808</v>
      </c>
      <c r="AA18" s="20">
        <f t="shared" si="5"/>
        <v>65.41661377685105</v>
      </c>
      <c r="AB18" s="2">
        <f t="shared" si="6"/>
        <v>2.2293</v>
      </c>
      <c r="AC18" s="2">
        <v>29.419163245698314</v>
      </c>
      <c r="AD18" s="20">
        <f t="shared" si="7"/>
        <v>63.36015187017854</v>
      </c>
      <c r="AE18" s="20"/>
    </row>
    <row r="19" spans="1:31" ht="34.5" customHeight="1">
      <c r="A19" s="23" t="s">
        <v>14</v>
      </c>
      <c r="B19" s="16">
        <v>295318</v>
      </c>
      <c r="C19" s="17">
        <v>4.322422478292509</v>
      </c>
      <c r="D19" s="16">
        <v>31689</v>
      </c>
      <c r="E19" s="17">
        <v>14.363564184921868</v>
      </c>
      <c r="F19" s="17">
        <v>1.2375947903997162</v>
      </c>
      <c r="G19" s="17">
        <v>29.361569562302332</v>
      </c>
      <c r="H19" s="16">
        <v>681399</v>
      </c>
      <c r="I19" s="17">
        <v>18.986950531460693</v>
      </c>
      <c r="J19" s="16">
        <v>81332</v>
      </c>
      <c r="K19" s="17">
        <v>34.91026108881001</v>
      </c>
      <c r="L19" s="18" t="e">
        <f>J19/#REF!*100</f>
        <v>#REF!</v>
      </c>
      <c r="M19" s="18" t="e">
        <f>#REF!/D19%</f>
        <v>#REF!</v>
      </c>
      <c r="N19" s="19"/>
      <c r="O19" s="20">
        <v>29.59916507464799</v>
      </c>
      <c r="P19" s="20">
        <f t="shared" si="0"/>
        <v>-15.23560088972612</v>
      </c>
      <c r="Q19" s="21"/>
      <c r="R19" s="2">
        <v>23.981402308678923</v>
      </c>
      <c r="S19" s="22">
        <f t="shared" si="1"/>
        <v>-9.617838123757055</v>
      </c>
      <c r="T19" s="2">
        <v>23.981402308678923</v>
      </c>
      <c r="U19" s="22">
        <f t="shared" si="2"/>
        <v>-9.617838123757055</v>
      </c>
      <c r="V19" s="2">
        <v>25.116218799099403</v>
      </c>
      <c r="W19" s="20">
        <f t="shared" si="3"/>
        <v>-10.752654614177535</v>
      </c>
      <c r="X19" s="2">
        <v>23.981402308678923</v>
      </c>
      <c r="Y19" s="20">
        <f t="shared" si="4"/>
        <v>-9.617838123757055</v>
      </c>
      <c r="Z19" s="2">
        <v>22.155193314222966</v>
      </c>
      <c r="AA19" s="20">
        <f t="shared" si="5"/>
        <v>-7.791629129301098</v>
      </c>
      <c r="AB19" s="2">
        <f t="shared" si="6"/>
        <v>3.1689</v>
      </c>
      <c r="AC19" s="2">
        <v>29.59916507464799</v>
      </c>
      <c r="AD19" s="20">
        <f t="shared" si="7"/>
        <v>-15.23560088972612</v>
      </c>
      <c r="AE19" s="20"/>
    </row>
    <row r="20" spans="1:31" ht="34.5" customHeight="1">
      <c r="A20" s="23" t="s">
        <v>15</v>
      </c>
      <c r="B20" s="16">
        <v>222281</v>
      </c>
      <c r="C20" s="17">
        <v>12.273337980220424</v>
      </c>
      <c r="D20" s="16">
        <v>37767</v>
      </c>
      <c r="E20" s="17">
        <v>155.09625126646404</v>
      </c>
      <c r="F20" s="17">
        <v>0.9315172377059283</v>
      </c>
      <c r="G20" s="17">
        <v>38.42838569198447</v>
      </c>
      <c r="H20" s="16">
        <v>525115</v>
      </c>
      <c r="I20" s="17">
        <v>24.466098119432843</v>
      </c>
      <c r="J20" s="16">
        <v>61040</v>
      </c>
      <c r="K20" s="17">
        <v>15.08512603932955</v>
      </c>
      <c r="L20" s="18" t="e">
        <f>J20/#REF!*100</f>
        <v>#REF!</v>
      </c>
      <c r="M20" s="18" t="e">
        <f>#REF!/D20%</f>
        <v>#REF!</v>
      </c>
      <c r="N20" s="19"/>
      <c r="O20" s="20">
        <v>11.742759095939803</v>
      </c>
      <c r="P20" s="20">
        <f t="shared" si="0"/>
        <v>143.35349217052425</v>
      </c>
      <c r="Q20" s="21"/>
      <c r="R20" s="2">
        <v>-1.313908060212342</v>
      </c>
      <c r="S20" s="22">
        <f t="shared" si="1"/>
        <v>156.4101593266764</v>
      </c>
      <c r="T20" s="2">
        <v>-1.313908060212342</v>
      </c>
      <c r="U20" s="22">
        <f t="shared" si="2"/>
        <v>156.4101593266764</v>
      </c>
      <c r="V20" s="2">
        <v>-3.0907054871220607</v>
      </c>
      <c r="W20" s="20">
        <f t="shared" si="3"/>
        <v>158.1869567535861</v>
      </c>
      <c r="X20" s="2">
        <v>-1.313908060212342</v>
      </c>
      <c r="Y20" s="20">
        <f t="shared" si="4"/>
        <v>156.4101593266764</v>
      </c>
      <c r="Z20" s="2">
        <v>2.706100512304743</v>
      </c>
      <c r="AA20" s="20">
        <f t="shared" si="5"/>
        <v>152.3901507541593</v>
      </c>
      <c r="AB20" s="2">
        <f t="shared" si="6"/>
        <v>3.7767</v>
      </c>
      <c r="AC20" s="2">
        <v>11.742759095939803</v>
      </c>
      <c r="AD20" s="20">
        <f t="shared" si="7"/>
        <v>143.35349217052425</v>
      </c>
      <c r="AE20" s="20"/>
    </row>
    <row r="21" spans="1:31" ht="34.5" customHeight="1">
      <c r="A21" s="23" t="s">
        <v>16</v>
      </c>
      <c r="B21" s="16">
        <v>325705</v>
      </c>
      <c r="C21" s="17">
        <v>21.65291540452615</v>
      </c>
      <c r="D21" s="16">
        <v>40185</v>
      </c>
      <c r="E21" s="17">
        <v>28.100095632770163</v>
      </c>
      <c r="F21" s="17">
        <v>1.364938172434933</v>
      </c>
      <c r="G21" s="17">
        <v>34.33782103437159</v>
      </c>
      <c r="H21" s="16">
        <v>549788</v>
      </c>
      <c r="I21" s="17">
        <v>36.0376499465537</v>
      </c>
      <c r="J21" s="16">
        <v>65944</v>
      </c>
      <c r="K21" s="17">
        <v>33.169086613219164</v>
      </c>
      <c r="L21" s="18" t="e">
        <f>J21/#REF!*100</f>
        <v>#REF!</v>
      </c>
      <c r="M21" s="18" t="e">
        <f>#REF!/D21%</f>
        <v>#REF!</v>
      </c>
      <c r="N21" s="19"/>
      <c r="O21" s="20">
        <v>38.331735123328535</v>
      </c>
      <c r="P21" s="20">
        <f t="shared" si="0"/>
        <v>-10.231639490558372</v>
      </c>
      <c r="Q21" s="21"/>
      <c r="R21" s="2">
        <v>37.67587040448726</v>
      </c>
      <c r="S21" s="22">
        <f t="shared" si="1"/>
        <v>-9.5757747717171</v>
      </c>
      <c r="T21" s="2">
        <v>37.67587040448726</v>
      </c>
      <c r="U21" s="22">
        <f t="shared" si="2"/>
        <v>-9.5757747717171</v>
      </c>
      <c r="V21" s="2">
        <v>36.902654867256636</v>
      </c>
      <c r="W21" s="20">
        <f t="shared" si="3"/>
        <v>-8.802559234486473</v>
      </c>
      <c r="X21" s="2">
        <v>37.67587040448726</v>
      </c>
      <c r="Y21" s="20">
        <f t="shared" si="4"/>
        <v>-9.5757747717171</v>
      </c>
      <c r="Z21" s="2">
        <v>35.6970635668322</v>
      </c>
      <c r="AA21" s="20">
        <f t="shared" si="5"/>
        <v>-7.596967934062036</v>
      </c>
      <c r="AB21" s="2">
        <f t="shared" si="6"/>
        <v>4.0185</v>
      </c>
      <c r="AC21" s="2">
        <v>38.331735123328535</v>
      </c>
      <c r="AD21" s="20">
        <f t="shared" si="7"/>
        <v>-10.231639490558372</v>
      </c>
      <c r="AE21" s="20"/>
    </row>
    <row r="22" spans="1:31" ht="34.5" customHeight="1">
      <c r="A22" s="23" t="s">
        <v>17</v>
      </c>
      <c r="B22" s="16">
        <v>261814</v>
      </c>
      <c r="C22" s="17">
        <v>20.085495566981464</v>
      </c>
      <c r="D22" s="16">
        <v>27159</v>
      </c>
      <c r="E22" s="17">
        <v>24.059016992508678</v>
      </c>
      <c r="F22" s="17">
        <v>1.097188936853532</v>
      </c>
      <c r="G22" s="17">
        <v>27.126891610074328</v>
      </c>
      <c r="H22" s="16">
        <v>499658</v>
      </c>
      <c r="I22" s="17">
        <v>26.2942648434143</v>
      </c>
      <c r="J22" s="16">
        <v>75363</v>
      </c>
      <c r="K22" s="17">
        <v>31.440979489326075</v>
      </c>
      <c r="L22" s="18" t="e">
        <f>J22/#REF!*100</f>
        <v>#REF!</v>
      </c>
      <c r="M22" s="18" t="e">
        <f>#REF!/D22%</f>
        <v>#REF!</v>
      </c>
      <c r="N22" s="19"/>
      <c r="O22" s="20">
        <v>46.74629359659667</v>
      </c>
      <c r="P22" s="20">
        <f t="shared" si="0"/>
        <v>-22.687276604087995</v>
      </c>
      <c r="Q22" s="21"/>
      <c r="R22" s="2">
        <v>28.314241267147505</v>
      </c>
      <c r="S22" s="22">
        <f t="shared" si="1"/>
        <v>-4.255224274638827</v>
      </c>
      <c r="T22" s="2">
        <v>28.314241267147505</v>
      </c>
      <c r="U22" s="22">
        <f t="shared" si="2"/>
        <v>-4.255224274638827</v>
      </c>
      <c r="V22" s="2">
        <v>35.81728575339965</v>
      </c>
      <c r="W22" s="20">
        <f t="shared" si="3"/>
        <v>-11.758268760890974</v>
      </c>
      <c r="X22" s="2">
        <v>28.314241267147505</v>
      </c>
      <c r="Y22" s="20">
        <f t="shared" si="4"/>
        <v>-4.255224274638827</v>
      </c>
      <c r="Z22" s="2">
        <v>27.713510288145056</v>
      </c>
      <c r="AA22" s="20">
        <f t="shared" si="5"/>
        <v>-3.654493295636378</v>
      </c>
      <c r="AB22" s="2">
        <f t="shared" si="6"/>
        <v>2.7159</v>
      </c>
      <c r="AC22" s="2">
        <v>46.74629359659667</v>
      </c>
      <c r="AD22" s="20">
        <f t="shared" si="7"/>
        <v>-22.687276604087995</v>
      </c>
      <c r="AE22" s="20"/>
    </row>
    <row r="23" spans="1:31" ht="34.5" customHeight="1">
      <c r="A23" s="23" t="s">
        <v>18</v>
      </c>
      <c r="B23" s="16">
        <v>114029</v>
      </c>
      <c r="C23" s="17">
        <v>10.218738219743468</v>
      </c>
      <c r="D23" s="16">
        <v>13783</v>
      </c>
      <c r="E23" s="17">
        <v>30.224867724867728</v>
      </c>
      <c r="F23" s="17">
        <v>0.4778635110439907</v>
      </c>
      <c r="G23" s="17">
        <v>10.814792728165642</v>
      </c>
      <c r="H23" s="16">
        <v>224382</v>
      </c>
      <c r="I23" s="17">
        <v>16.693623461252425</v>
      </c>
      <c r="J23" s="16">
        <v>32333</v>
      </c>
      <c r="K23" s="17">
        <v>13.190967967792751</v>
      </c>
      <c r="L23" s="18" t="e">
        <f>J23/#REF!*100</f>
        <v>#REF!</v>
      </c>
      <c r="M23" s="18" t="e">
        <f>#REF!/D23%</f>
        <v>#REF!</v>
      </c>
      <c r="N23" s="19"/>
      <c r="O23" s="20">
        <v>20.027518956672598</v>
      </c>
      <c r="P23" s="20">
        <f t="shared" si="0"/>
        <v>10.19734876819513</v>
      </c>
      <c r="Q23" s="21"/>
      <c r="R23" s="2">
        <v>18.48829343865238</v>
      </c>
      <c r="S23" s="22">
        <f t="shared" si="1"/>
        <v>11.736574286215347</v>
      </c>
      <c r="T23" s="2">
        <v>18.48829343865238</v>
      </c>
      <c r="U23" s="22">
        <f t="shared" si="2"/>
        <v>11.736574286215347</v>
      </c>
      <c r="V23" s="2">
        <v>20.580004132153793</v>
      </c>
      <c r="W23" s="20">
        <f t="shared" si="3"/>
        <v>9.644863592713936</v>
      </c>
      <c r="X23" s="2">
        <v>18.48829343865238</v>
      </c>
      <c r="Y23" s="20">
        <f t="shared" si="4"/>
        <v>11.736574286215347</v>
      </c>
      <c r="Z23" s="2">
        <v>23.236622372396766</v>
      </c>
      <c r="AA23" s="20">
        <f t="shared" si="5"/>
        <v>6.988245352470962</v>
      </c>
      <c r="AB23" s="2">
        <f t="shared" si="6"/>
        <v>1.3783</v>
      </c>
      <c r="AC23" s="2">
        <v>20.027518956672598</v>
      </c>
      <c r="AD23" s="20">
        <f t="shared" si="7"/>
        <v>10.19734876819513</v>
      </c>
      <c r="AE23" s="20"/>
    </row>
    <row r="24" spans="1:31" ht="34.5" customHeight="1">
      <c r="A24" s="23" t="s">
        <v>19</v>
      </c>
      <c r="B24" s="16">
        <v>186320</v>
      </c>
      <c r="C24" s="17">
        <v>22.528968447080796</v>
      </c>
      <c r="D24" s="16">
        <v>23912</v>
      </c>
      <c r="E24" s="17">
        <v>37.31480418054439</v>
      </c>
      <c r="F24" s="17">
        <v>0.7808147872709253</v>
      </c>
      <c r="G24" s="17">
        <v>26.25912408759124</v>
      </c>
      <c r="H24" s="16">
        <v>400649</v>
      </c>
      <c r="I24" s="17">
        <v>14.029360534614465</v>
      </c>
      <c r="J24" s="16">
        <v>48025</v>
      </c>
      <c r="K24" s="17">
        <v>23.432199033617763</v>
      </c>
      <c r="L24" s="18" t="e">
        <f>J24/#REF!*100</f>
        <v>#REF!</v>
      </c>
      <c r="M24" s="18" t="e">
        <f>#REF!/D24%</f>
        <v>#REF!</v>
      </c>
      <c r="N24" s="19"/>
      <c r="O24" s="20">
        <v>34.7446484591253</v>
      </c>
      <c r="P24" s="20">
        <f t="shared" si="0"/>
        <v>2.5701557214190913</v>
      </c>
      <c r="Q24" s="21"/>
      <c r="R24" s="2">
        <v>35.63190690949151</v>
      </c>
      <c r="S24" s="22">
        <f t="shared" si="1"/>
        <v>1.6828972710528802</v>
      </c>
      <c r="T24" s="2">
        <v>35.63190690949151</v>
      </c>
      <c r="U24" s="22">
        <f t="shared" si="2"/>
        <v>1.6828972710528802</v>
      </c>
      <c r="V24" s="2">
        <v>35.57534865337926</v>
      </c>
      <c r="W24" s="20">
        <f t="shared" si="3"/>
        <v>1.7394555271651342</v>
      </c>
      <c r="X24" s="2">
        <v>35.63190690949151</v>
      </c>
      <c r="Y24" s="20">
        <f t="shared" si="4"/>
        <v>1.6828972710528802</v>
      </c>
      <c r="Z24" s="2">
        <v>32.54912688642684</v>
      </c>
      <c r="AA24" s="20">
        <f t="shared" si="5"/>
        <v>4.765677294117552</v>
      </c>
      <c r="AB24" s="2">
        <f t="shared" si="6"/>
        <v>2.3912</v>
      </c>
      <c r="AC24" s="2">
        <v>34.7446484591253</v>
      </c>
      <c r="AD24" s="20">
        <f t="shared" si="7"/>
        <v>2.5701557214190913</v>
      </c>
      <c r="AE24" s="20"/>
    </row>
    <row r="25" spans="1:31" ht="34.5" customHeight="1">
      <c r="A25" s="23" t="s">
        <v>20</v>
      </c>
      <c r="B25" s="16">
        <v>114256</v>
      </c>
      <c r="C25" s="17">
        <v>6.491690822156565</v>
      </c>
      <c r="D25" s="16">
        <v>9830</v>
      </c>
      <c r="E25" s="17">
        <v>-1.3745359686966991</v>
      </c>
      <c r="F25" s="17">
        <v>0.478814804285245</v>
      </c>
      <c r="G25" s="17">
        <v>37.160411707043835</v>
      </c>
      <c r="H25" s="16">
        <v>225492</v>
      </c>
      <c r="I25" s="17">
        <v>14.124047878128401</v>
      </c>
      <c r="J25" s="16">
        <v>24480</v>
      </c>
      <c r="K25" s="17">
        <v>-1.3062409288824384</v>
      </c>
      <c r="L25" s="31" t="e">
        <f>J25/#REF!*100</f>
        <v>#REF!</v>
      </c>
      <c r="M25" s="31" t="e">
        <f>#REF!/D25%</f>
        <v>#REF!</v>
      </c>
      <c r="N25" s="19"/>
      <c r="O25" s="20">
        <v>25.57252468347931</v>
      </c>
      <c r="P25" s="20">
        <f t="shared" si="0"/>
        <v>-26.947060652176006</v>
      </c>
      <c r="Q25" s="21"/>
      <c r="R25" s="2">
        <v>27.692122089516225</v>
      </c>
      <c r="S25" s="22">
        <f t="shared" si="1"/>
        <v>-29.066658058212923</v>
      </c>
      <c r="T25" s="2">
        <v>27.692122089516225</v>
      </c>
      <c r="U25" s="22">
        <f t="shared" si="2"/>
        <v>-29.066658058212923</v>
      </c>
      <c r="V25" s="2">
        <v>25.24190794216977</v>
      </c>
      <c r="W25" s="20">
        <f t="shared" si="3"/>
        <v>-26.61644391086647</v>
      </c>
      <c r="X25" s="2">
        <v>27.692122089516225</v>
      </c>
      <c r="Y25" s="20">
        <f t="shared" si="4"/>
        <v>-29.066658058212923</v>
      </c>
      <c r="Z25" s="2">
        <v>25.933466984087204</v>
      </c>
      <c r="AA25" s="20">
        <f t="shared" si="5"/>
        <v>-27.3080029527839</v>
      </c>
      <c r="AB25" s="2">
        <f t="shared" si="6"/>
        <v>0.983</v>
      </c>
      <c r="AC25" s="2">
        <v>25.57252468347931</v>
      </c>
      <c r="AD25" s="20">
        <f t="shared" si="7"/>
        <v>-26.947060652176006</v>
      </c>
      <c r="AE25" s="20"/>
    </row>
    <row r="26" spans="1:31" s="37" customFormat="1" ht="14.25" customHeight="1">
      <c r="A26" s="32"/>
      <c r="B26" s="33"/>
      <c r="C26" s="34"/>
      <c r="D26" s="33"/>
      <c r="E26" s="34"/>
      <c r="F26" s="34"/>
      <c r="G26" s="34"/>
      <c r="H26" s="33"/>
      <c r="I26" s="34"/>
      <c r="J26" s="33"/>
      <c r="K26" s="34"/>
      <c r="L26" s="19"/>
      <c r="M26" s="19"/>
      <c r="N26" s="19"/>
      <c r="O26" s="35"/>
      <c r="P26" s="35"/>
      <c r="Q26" s="36"/>
      <c r="S26" s="38"/>
      <c r="U26" s="38"/>
      <c r="W26" s="35"/>
      <c r="Y26" s="35"/>
      <c r="AA26" s="35"/>
      <c r="AD26" s="35"/>
      <c r="AE26" s="35"/>
    </row>
    <row r="27" spans="1:31" s="37" customFormat="1" ht="34.5" customHeight="1">
      <c r="A27" s="39"/>
      <c r="B27" s="33"/>
      <c r="C27" s="34"/>
      <c r="D27" s="33"/>
      <c r="E27" s="34"/>
      <c r="F27" s="34"/>
      <c r="G27" s="34"/>
      <c r="H27" s="33"/>
      <c r="I27" s="34"/>
      <c r="J27" s="33"/>
      <c r="K27" s="34"/>
      <c r="L27" s="19"/>
      <c r="M27" s="19"/>
      <c r="N27" s="19"/>
      <c r="O27" s="35"/>
      <c r="P27" s="35"/>
      <c r="Q27" s="36"/>
      <c r="S27" s="38"/>
      <c r="U27" s="38"/>
      <c r="W27" s="35"/>
      <c r="Y27" s="35"/>
      <c r="AA27" s="35"/>
      <c r="AD27" s="35"/>
      <c r="AE27" s="35"/>
    </row>
    <row r="28" spans="1:31" s="37" customFormat="1" ht="34.5" customHeight="1">
      <c r="A28" s="39"/>
      <c r="B28" s="33"/>
      <c r="C28" s="34"/>
      <c r="D28" s="33"/>
      <c r="E28" s="34"/>
      <c r="F28" s="34"/>
      <c r="G28" s="34"/>
      <c r="H28" s="33"/>
      <c r="I28" s="34"/>
      <c r="J28" s="33"/>
      <c r="K28" s="34"/>
      <c r="L28" s="19"/>
      <c r="M28" s="19"/>
      <c r="N28" s="19"/>
      <c r="O28" s="35"/>
      <c r="P28" s="35"/>
      <c r="Q28" s="36"/>
      <c r="S28" s="38"/>
      <c r="U28" s="38"/>
      <c r="W28" s="35"/>
      <c r="Y28" s="35"/>
      <c r="AA28" s="35"/>
      <c r="AD28" s="35"/>
      <c r="AE28" s="35"/>
    </row>
    <row r="29" spans="1:31" s="37" customFormat="1" ht="47.25" customHeight="1">
      <c r="A29" s="39"/>
      <c r="B29" s="33"/>
      <c r="C29" s="34"/>
      <c r="D29" s="33"/>
      <c r="E29" s="34"/>
      <c r="F29" s="34"/>
      <c r="G29" s="34"/>
      <c r="H29" s="33"/>
      <c r="I29" s="34"/>
      <c r="J29" s="33"/>
      <c r="K29" s="34"/>
      <c r="L29" s="19"/>
      <c r="M29" s="19"/>
      <c r="N29" s="19"/>
      <c r="O29" s="35"/>
      <c r="P29" s="35"/>
      <c r="Q29" s="36"/>
      <c r="S29" s="38"/>
      <c r="U29" s="38"/>
      <c r="W29" s="35"/>
      <c r="Y29" s="35"/>
      <c r="AA29" s="35"/>
      <c r="AD29" s="35"/>
      <c r="AE29" s="35"/>
    </row>
    <row r="30" spans="1:27" s="37" customFormat="1" ht="11.25" customHeight="1">
      <c r="A30" s="40"/>
      <c r="B30" s="33"/>
      <c r="C30" s="34"/>
      <c r="D30" s="33"/>
      <c r="E30" s="34"/>
      <c r="F30" s="34"/>
      <c r="G30" s="34"/>
      <c r="H30" s="33"/>
      <c r="I30" s="34"/>
      <c r="J30" s="33"/>
      <c r="K30" s="34"/>
      <c r="L30" s="35"/>
      <c r="M30" s="35"/>
      <c r="N30" s="35"/>
      <c r="O30" s="35"/>
      <c r="Q30" s="36"/>
      <c r="Y30" s="35"/>
      <c r="AA30" s="35"/>
    </row>
    <row r="31" spans="1:27" s="37" customFormat="1" ht="30" customHeight="1">
      <c r="A31" s="39"/>
      <c r="B31" s="33"/>
      <c r="C31" s="34"/>
      <c r="D31" s="33"/>
      <c r="E31" s="34"/>
      <c r="F31" s="34"/>
      <c r="G31" s="34"/>
      <c r="H31" s="33"/>
      <c r="I31" s="34"/>
      <c r="J31" s="33"/>
      <c r="K31" s="34"/>
      <c r="L31" s="35"/>
      <c r="M31" s="35"/>
      <c r="N31" s="35"/>
      <c r="O31" s="35"/>
      <c r="Q31" s="36"/>
      <c r="Y31" s="35"/>
      <c r="AA31" s="35"/>
    </row>
    <row r="32" spans="1:27" s="37" customFormat="1" ht="30" customHeight="1">
      <c r="A32" s="39"/>
      <c r="B32" s="33"/>
      <c r="C32" s="34"/>
      <c r="D32" s="33"/>
      <c r="E32" s="34"/>
      <c r="F32" s="34"/>
      <c r="G32" s="34"/>
      <c r="H32" s="33"/>
      <c r="I32" s="34"/>
      <c r="J32" s="33"/>
      <c r="K32" s="34"/>
      <c r="L32" s="35"/>
      <c r="M32" s="35"/>
      <c r="N32" s="35"/>
      <c r="O32" s="35"/>
      <c r="Q32" s="36"/>
      <c r="Y32" s="35"/>
      <c r="AA32" s="35"/>
    </row>
    <row r="33" spans="1:14" ht="18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24"/>
      <c r="M33" s="24"/>
      <c r="N33" s="24"/>
    </row>
    <row r="34" spans="1:11" ht="24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3" ht="14.25">
      <c r="A35" s="25"/>
      <c r="B35" s="26"/>
      <c r="C35" s="27"/>
    </row>
    <row r="36" spans="1:3" ht="14.25">
      <c r="A36" s="25"/>
      <c r="B36" s="26"/>
      <c r="C36" s="27"/>
    </row>
    <row r="37" spans="1:3" ht="14.25">
      <c r="A37" s="25"/>
      <c r="B37" s="26"/>
      <c r="C37" s="27"/>
    </row>
    <row r="38" spans="1:3" ht="14.25">
      <c r="A38" s="25"/>
      <c r="B38" s="26"/>
      <c r="C38" s="27"/>
    </row>
    <row r="39" spans="1:3" ht="14.25">
      <c r="A39" s="25"/>
      <c r="B39" s="26"/>
      <c r="C39" s="27"/>
    </row>
    <row r="40" spans="1:3" ht="14.25">
      <c r="A40" s="25"/>
      <c r="B40" s="26"/>
      <c r="C40" s="27"/>
    </row>
    <row r="41" spans="1:3" ht="14.25">
      <c r="A41" s="25"/>
      <c r="B41" s="26"/>
      <c r="C41" s="27"/>
    </row>
    <row r="42" spans="1:3" ht="14.25">
      <c r="A42" s="25"/>
      <c r="B42" s="26"/>
      <c r="C42" s="27"/>
    </row>
    <row r="43" spans="1:3" ht="14.25">
      <c r="A43" s="25"/>
      <c r="B43" s="26"/>
      <c r="C43" s="27"/>
    </row>
    <row r="44" spans="1:3" ht="14.25">
      <c r="A44" s="25"/>
      <c r="B44" s="26"/>
      <c r="C44" s="27"/>
    </row>
    <row r="45" spans="1:3" ht="14.25">
      <c r="A45" s="25"/>
      <c r="B45" s="26"/>
      <c r="C45" s="27"/>
    </row>
    <row r="46" spans="1:3" ht="14.25">
      <c r="A46" s="25"/>
      <c r="B46" s="26"/>
      <c r="C46" s="27"/>
    </row>
    <row r="47" spans="1:3" ht="14.25">
      <c r="A47" s="25"/>
      <c r="B47" s="26"/>
      <c r="C47" s="27"/>
    </row>
    <row r="48" spans="1:3" ht="14.25">
      <c r="A48" s="25"/>
      <c r="B48" s="26"/>
      <c r="C48" s="27"/>
    </row>
    <row r="49" spans="1:3" ht="14.25">
      <c r="A49" s="25"/>
      <c r="B49" s="26"/>
      <c r="C49" s="27"/>
    </row>
    <row r="50" spans="1:3" ht="14.25">
      <c r="A50" s="25"/>
      <c r="B50" s="26"/>
      <c r="C50" s="27"/>
    </row>
    <row r="51" spans="1:3" ht="14.25">
      <c r="A51" s="25"/>
      <c r="B51" s="26"/>
      <c r="C51" s="27"/>
    </row>
    <row r="52" spans="1:3" ht="14.25">
      <c r="A52" s="25"/>
      <c r="B52" s="26"/>
      <c r="C52" s="27"/>
    </row>
    <row r="53" spans="1:3" ht="14.25">
      <c r="A53" s="25"/>
      <c r="B53" s="26"/>
      <c r="C53" s="27"/>
    </row>
    <row r="54" spans="1:3" ht="14.25">
      <c r="A54" s="25"/>
      <c r="B54" s="26"/>
      <c r="C54" s="27"/>
    </row>
    <row r="55" spans="1:3" ht="14.25">
      <c r="A55" s="25"/>
      <c r="B55" s="26"/>
      <c r="C55" s="27"/>
    </row>
    <row r="56" spans="1:3" ht="14.25">
      <c r="A56" s="25"/>
      <c r="B56" s="26"/>
      <c r="C56" s="27"/>
    </row>
    <row r="57" spans="1:3" ht="14.25">
      <c r="A57" s="25"/>
      <c r="B57" s="26"/>
      <c r="C57" s="27"/>
    </row>
    <row r="58" spans="1:3" ht="14.25">
      <c r="A58" s="25"/>
      <c r="B58" s="26"/>
      <c r="C58" s="27"/>
    </row>
    <row r="59" spans="1:3" ht="14.25">
      <c r="A59" s="25"/>
      <c r="B59" s="26"/>
      <c r="C59" s="27"/>
    </row>
    <row r="60" spans="1:3" ht="14.25">
      <c r="A60" s="25"/>
      <c r="B60" s="26"/>
      <c r="C60" s="27"/>
    </row>
    <row r="61" spans="1:3" ht="14.25">
      <c r="A61" s="25"/>
      <c r="B61" s="26"/>
      <c r="C61" s="27"/>
    </row>
    <row r="62" spans="1:3" ht="14.25">
      <c r="A62" s="25"/>
      <c r="B62" s="26"/>
      <c r="C62" s="27"/>
    </row>
    <row r="63" spans="1:3" ht="14.25">
      <c r="A63" s="25"/>
      <c r="B63" s="26"/>
      <c r="C63" s="27"/>
    </row>
    <row r="64" spans="1:3" ht="14.25">
      <c r="A64" s="25"/>
      <c r="B64" s="26"/>
      <c r="C64" s="27"/>
    </row>
    <row r="65" spans="1:3" ht="14.25">
      <c r="A65" s="25"/>
      <c r="B65" s="26"/>
      <c r="C65" s="27"/>
    </row>
    <row r="66" spans="1:3" ht="14.25">
      <c r="A66" s="25"/>
      <c r="B66" s="26"/>
      <c r="C66" s="27"/>
    </row>
    <row r="67" spans="1:3" ht="14.25">
      <c r="A67" s="25"/>
      <c r="B67" s="26"/>
      <c r="C67" s="27"/>
    </row>
    <row r="68" spans="1:3" ht="14.25">
      <c r="A68" s="25"/>
      <c r="B68" s="26"/>
      <c r="C68" s="27"/>
    </row>
    <row r="69" spans="1:3" ht="14.25">
      <c r="A69" s="25"/>
      <c r="B69" s="26"/>
      <c r="C69" s="27"/>
    </row>
    <row r="70" spans="1:3" ht="14.25">
      <c r="A70" s="25"/>
      <c r="B70" s="26"/>
      <c r="C70" s="27"/>
    </row>
    <row r="71" spans="1:3" ht="14.25">
      <c r="A71" s="25"/>
      <c r="B71" s="26"/>
      <c r="C71" s="27"/>
    </row>
    <row r="72" spans="1:3" ht="14.25">
      <c r="A72" s="25"/>
      <c r="B72" s="26"/>
      <c r="C72" s="27"/>
    </row>
    <row r="73" spans="1:3" ht="14.25">
      <c r="A73" s="25"/>
      <c r="B73" s="26"/>
      <c r="C73" s="27"/>
    </row>
    <row r="74" spans="1:3" ht="14.25">
      <c r="A74" s="25"/>
      <c r="B74" s="26"/>
      <c r="C74" s="27"/>
    </row>
    <row r="75" spans="1:3" ht="14.25">
      <c r="A75" s="25"/>
      <c r="B75" s="26"/>
      <c r="C75" s="27"/>
    </row>
    <row r="76" spans="1:3" ht="14.25">
      <c r="A76" s="25"/>
      <c r="B76" s="26"/>
      <c r="C76" s="27"/>
    </row>
    <row r="77" spans="1:3" ht="14.25">
      <c r="A77" s="25"/>
      <c r="B77" s="26"/>
      <c r="C77" s="27"/>
    </row>
    <row r="78" spans="1:3" ht="14.25">
      <c r="A78" s="25"/>
      <c r="B78" s="26"/>
      <c r="C78" s="27"/>
    </row>
    <row r="79" spans="1:3" ht="14.25">
      <c r="A79" s="25"/>
      <c r="B79" s="26"/>
      <c r="C79" s="27"/>
    </row>
    <row r="80" spans="1:3" ht="14.25">
      <c r="A80" s="25"/>
      <c r="B80" s="26"/>
      <c r="C80" s="27"/>
    </row>
    <row r="81" spans="1:3" ht="14.25">
      <c r="A81" s="25"/>
      <c r="B81" s="26"/>
      <c r="C81" s="27"/>
    </row>
    <row r="82" spans="1:3" ht="14.25">
      <c r="A82" s="25"/>
      <c r="B82" s="26"/>
      <c r="C82" s="27"/>
    </row>
    <row r="83" spans="1:3" ht="14.25">
      <c r="A83" s="25"/>
      <c r="B83" s="26"/>
      <c r="C83" s="27"/>
    </row>
    <row r="84" spans="1:3" ht="14.25">
      <c r="A84" s="25"/>
      <c r="B84" s="26"/>
      <c r="C84" s="27"/>
    </row>
    <row r="85" spans="1:3" ht="14.25">
      <c r="A85" s="25"/>
      <c r="B85" s="26"/>
      <c r="C85" s="27"/>
    </row>
    <row r="86" spans="1:3" ht="14.25">
      <c r="A86" s="25"/>
      <c r="B86" s="26"/>
      <c r="C86" s="27"/>
    </row>
    <row r="87" spans="1:3" ht="14.25">
      <c r="A87" s="25"/>
      <c r="B87" s="26"/>
      <c r="C87" s="27"/>
    </row>
    <row r="88" spans="1:3" ht="14.25">
      <c r="A88" s="25"/>
      <c r="B88" s="26"/>
      <c r="C88" s="27"/>
    </row>
    <row r="89" spans="1:3" ht="14.25">
      <c r="A89" s="25"/>
      <c r="B89" s="26"/>
      <c r="C89" s="27"/>
    </row>
    <row r="90" spans="1:3" ht="14.25">
      <c r="A90" s="25"/>
      <c r="B90" s="26"/>
      <c r="C90" s="27"/>
    </row>
    <row r="91" spans="1:3" ht="14.25">
      <c r="A91" s="25"/>
      <c r="B91" s="26"/>
      <c r="C91" s="27"/>
    </row>
    <row r="92" spans="1:3" ht="14.25">
      <c r="A92" s="25"/>
      <c r="B92" s="26"/>
      <c r="C92" s="27"/>
    </row>
    <row r="93" spans="1:3" ht="14.25">
      <c r="A93" s="25"/>
      <c r="B93" s="26"/>
      <c r="C93" s="27"/>
    </row>
    <row r="94" spans="1:3" ht="14.25">
      <c r="A94" s="25"/>
      <c r="B94" s="26"/>
      <c r="C94" s="27"/>
    </row>
    <row r="95" spans="1:3" ht="14.25">
      <c r="A95" s="25"/>
      <c r="B95" s="26"/>
      <c r="C95" s="27"/>
    </row>
    <row r="96" spans="1:3" ht="14.25">
      <c r="A96" s="25"/>
      <c r="B96" s="26"/>
      <c r="C96" s="27"/>
    </row>
    <row r="97" spans="1:3" ht="14.25">
      <c r="A97" s="25"/>
      <c r="B97" s="26"/>
      <c r="C97" s="27"/>
    </row>
    <row r="98" spans="1:3" ht="14.25">
      <c r="A98" s="25"/>
      <c r="B98" s="26"/>
      <c r="C98" s="27"/>
    </row>
    <row r="99" spans="1:3" ht="14.25">
      <c r="A99" s="25"/>
      <c r="B99" s="26"/>
      <c r="C99" s="27"/>
    </row>
    <row r="100" spans="1:3" ht="14.25">
      <c r="A100" s="25"/>
      <c r="B100" s="26"/>
      <c r="C100" s="27"/>
    </row>
    <row r="101" spans="1:3" ht="14.25">
      <c r="A101" s="25"/>
      <c r="B101" s="26"/>
      <c r="C101" s="27"/>
    </row>
    <row r="102" spans="1:3" ht="14.25">
      <c r="A102" s="25"/>
      <c r="B102" s="26"/>
      <c r="C102" s="27"/>
    </row>
    <row r="103" spans="1:3" ht="14.25">
      <c r="A103" s="25"/>
      <c r="B103" s="26"/>
      <c r="C103" s="27"/>
    </row>
    <row r="104" spans="1:3" ht="14.25">
      <c r="A104" s="25"/>
      <c r="B104" s="26"/>
      <c r="C104" s="27"/>
    </row>
    <row r="105" spans="1:3" ht="14.25">
      <c r="A105" s="25"/>
      <c r="B105" s="26"/>
      <c r="C105" s="27"/>
    </row>
    <row r="106" spans="1:3" ht="14.25">
      <c r="A106" s="25"/>
      <c r="B106" s="26"/>
      <c r="C106" s="27"/>
    </row>
    <row r="107" spans="1:3" ht="14.25">
      <c r="A107" s="25"/>
      <c r="B107" s="26"/>
      <c r="C107" s="27"/>
    </row>
    <row r="108" spans="1:3" ht="14.25">
      <c r="A108" s="25"/>
      <c r="B108" s="26"/>
      <c r="C108" s="27"/>
    </row>
    <row r="109" spans="1:3" ht="14.25">
      <c r="A109" s="25"/>
      <c r="B109" s="26"/>
      <c r="C109" s="27"/>
    </row>
    <row r="110" spans="1:3" ht="14.25">
      <c r="A110" s="25"/>
      <c r="B110" s="26"/>
      <c r="C110" s="27"/>
    </row>
    <row r="111" spans="1:3" ht="14.25">
      <c r="A111" s="25"/>
      <c r="B111" s="26"/>
      <c r="C111" s="27"/>
    </row>
    <row r="112" spans="1:3" ht="14.25">
      <c r="A112" s="25"/>
      <c r="B112" s="26"/>
      <c r="C112" s="27"/>
    </row>
    <row r="113" spans="1:3" ht="14.25">
      <c r="A113" s="25"/>
      <c r="B113" s="26"/>
      <c r="C113" s="27"/>
    </row>
    <row r="114" spans="1:3" ht="14.25">
      <c r="A114" s="25"/>
      <c r="B114" s="26"/>
      <c r="C114" s="27"/>
    </row>
    <row r="115" spans="1:3" ht="14.25">
      <c r="A115" s="25"/>
      <c r="B115" s="26"/>
      <c r="C115" s="27"/>
    </row>
    <row r="116" spans="1:3" ht="14.25">
      <c r="A116" s="25"/>
      <c r="B116" s="26"/>
      <c r="C116" s="27"/>
    </row>
    <row r="117" spans="1:3" ht="14.25">
      <c r="A117" s="25"/>
      <c r="B117" s="26"/>
      <c r="C117" s="27"/>
    </row>
    <row r="118" spans="1:3" ht="14.25">
      <c r="A118" s="25"/>
      <c r="B118" s="26"/>
      <c r="C118" s="27"/>
    </row>
    <row r="119" spans="1:3" ht="14.25">
      <c r="A119" s="25"/>
      <c r="B119" s="26"/>
      <c r="C119" s="27"/>
    </row>
    <row r="120" spans="1:3" ht="14.25">
      <c r="A120" s="25"/>
      <c r="B120" s="26"/>
      <c r="C120" s="27"/>
    </row>
    <row r="121" spans="1:3" ht="14.25">
      <c r="A121" s="25"/>
      <c r="B121" s="26"/>
      <c r="C121" s="27"/>
    </row>
    <row r="122" spans="1:3" ht="14.25">
      <c r="A122" s="25"/>
      <c r="B122" s="26"/>
      <c r="C122" s="27"/>
    </row>
    <row r="123" spans="1:3" ht="14.25">
      <c r="A123" s="25"/>
      <c r="B123" s="26"/>
      <c r="C123" s="27"/>
    </row>
    <row r="124" spans="1:3" ht="14.25">
      <c r="A124" s="25"/>
      <c r="B124" s="26"/>
      <c r="C124" s="27"/>
    </row>
    <row r="125" spans="1:3" ht="14.25">
      <c r="A125" s="25"/>
      <c r="B125" s="26"/>
      <c r="C125" s="27"/>
    </row>
    <row r="126" spans="1:3" ht="14.25">
      <c r="A126" s="25"/>
      <c r="B126" s="26"/>
      <c r="C126" s="27"/>
    </row>
    <row r="127" spans="1:3" ht="14.25">
      <c r="A127" s="25"/>
      <c r="B127" s="26"/>
      <c r="C127" s="27"/>
    </row>
    <row r="128" spans="1:3" ht="14.25">
      <c r="A128" s="25"/>
      <c r="B128" s="26"/>
      <c r="C128" s="27"/>
    </row>
    <row r="129" spans="1:3" ht="14.25">
      <c r="A129" s="25"/>
      <c r="B129" s="26"/>
      <c r="C129" s="27"/>
    </row>
    <row r="130" spans="1:3" ht="14.25">
      <c r="A130" s="25"/>
      <c r="B130" s="26"/>
      <c r="C130" s="27"/>
    </row>
    <row r="131" spans="1:3" ht="14.25">
      <c r="A131" s="25"/>
      <c r="B131" s="26"/>
      <c r="C131" s="27"/>
    </row>
    <row r="132" spans="1:3" ht="14.25">
      <c r="A132" s="25"/>
      <c r="B132" s="26"/>
      <c r="C132" s="27"/>
    </row>
    <row r="133" spans="1:3" ht="14.25">
      <c r="A133" s="25"/>
      <c r="B133" s="26"/>
      <c r="C133" s="27"/>
    </row>
    <row r="134" spans="1:3" ht="14.25">
      <c r="A134" s="25"/>
      <c r="B134" s="26"/>
      <c r="C134" s="27"/>
    </row>
    <row r="135" spans="1:3" ht="14.25">
      <c r="A135" s="25"/>
      <c r="B135" s="26"/>
      <c r="C135" s="27"/>
    </row>
    <row r="136" spans="1:3" ht="14.25">
      <c r="A136" s="25"/>
      <c r="B136" s="26"/>
      <c r="C136" s="27"/>
    </row>
    <row r="137" spans="1:3" ht="14.25">
      <c r="A137" s="25"/>
      <c r="B137" s="26"/>
      <c r="C137" s="27"/>
    </row>
    <row r="138" spans="1:3" ht="14.25">
      <c r="A138" s="25"/>
      <c r="B138" s="26"/>
      <c r="C138" s="27"/>
    </row>
    <row r="139" spans="1:3" ht="14.25">
      <c r="A139" s="25"/>
      <c r="B139" s="26"/>
      <c r="C139" s="27"/>
    </row>
    <row r="140" spans="1:3" ht="14.25">
      <c r="A140" s="25"/>
      <c r="B140" s="26"/>
      <c r="C140" s="27"/>
    </row>
    <row r="141" spans="1:3" ht="14.25">
      <c r="A141" s="25"/>
      <c r="B141" s="26"/>
      <c r="C141" s="27"/>
    </row>
    <row r="142" spans="1:3" ht="14.25">
      <c r="A142" s="25"/>
      <c r="B142" s="26"/>
      <c r="C142" s="27"/>
    </row>
    <row r="143" spans="1:3" ht="14.25">
      <c r="A143" s="25"/>
      <c r="B143" s="26"/>
      <c r="C143" s="27"/>
    </row>
    <row r="144" spans="1:3" ht="14.25">
      <c r="A144" s="25"/>
      <c r="B144" s="26"/>
      <c r="C144" s="27"/>
    </row>
    <row r="145" spans="1:3" ht="14.25">
      <c r="A145" s="25"/>
      <c r="B145" s="26"/>
      <c r="C145" s="27"/>
    </row>
    <row r="146" spans="1:3" ht="14.25">
      <c r="A146" s="25"/>
      <c r="B146" s="26"/>
      <c r="C146" s="27"/>
    </row>
    <row r="147" spans="1:3" ht="14.25">
      <c r="A147" s="25"/>
      <c r="B147" s="26"/>
      <c r="C147" s="27"/>
    </row>
    <row r="148" spans="1:3" ht="14.25">
      <c r="A148" s="25"/>
      <c r="B148" s="26"/>
      <c r="C148" s="27"/>
    </row>
    <row r="149" spans="1:3" ht="14.25">
      <c r="A149" s="25"/>
      <c r="B149" s="26"/>
      <c r="C149" s="27"/>
    </row>
    <row r="150" spans="1:3" ht="14.25">
      <c r="A150" s="25"/>
      <c r="B150" s="26"/>
      <c r="C150" s="27"/>
    </row>
    <row r="151" spans="1:3" ht="14.25">
      <c r="A151" s="25"/>
      <c r="B151" s="26"/>
      <c r="C151" s="27"/>
    </row>
    <row r="152" spans="1:3" ht="14.25">
      <c r="A152" s="25"/>
      <c r="B152" s="26"/>
      <c r="C152" s="27"/>
    </row>
    <row r="153" spans="1:3" ht="14.25">
      <c r="A153" s="25"/>
      <c r="B153" s="26"/>
      <c r="C153" s="27"/>
    </row>
    <row r="154" spans="1:3" ht="14.25">
      <c r="A154" s="25"/>
      <c r="B154" s="26"/>
      <c r="C154" s="27"/>
    </row>
    <row r="155" spans="1:3" ht="14.25">
      <c r="A155" s="25"/>
      <c r="B155" s="26"/>
      <c r="C155" s="27"/>
    </row>
    <row r="156" spans="1:3" ht="14.25">
      <c r="A156" s="25"/>
      <c r="B156" s="26"/>
      <c r="C156" s="27"/>
    </row>
    <row r="157" spans="1:3" ht="14.25">
      <c r="A157" s="25"/>
      <c r="B157" s="26"/>
      <c r="C157" s="27"/>
    </row>
    <row r="158" spans="1:3" ht="14.25">
      <c r="A158" s="25"/>
      <c r="B158" s="26"/>
      <c r="C158" s="27"/>
    </row>
    <row r="159" spans="1:3" ht="14.25">
      <c r="A159" s="25"/>
      <c r="B159" s="26"/>
      <c r="C159" s="27"/>
    </row>
    <row r="160" spans="1:3" ht="14.25">
      <c r="A160" s="25"/>
      <c r="B160" s="26"/>
      <c r="C160" s="27"/>
    </row>
    <row r="161" spans="1:3" ht="14.25">
      <c r="A161" s="25"/>
      <c r="B161" s="26"/>
      <c r="C161" s="27"/>
    </row>
    <row r="162" spans="1:3" ht="14.25">
      <c r="A162" s="25"/>
      <c r="B162" s="26"/>
      <c r="C162" s="27"/>
    </row>
    <row r="163" spans="1:3" ht="14.25">
      <c r="A163" s="25"/>
      <c r="B163" s="26"/>
      <c r="C163" s="27"/>
    </row>
    <row r="164" spans="1:3" ht="14.25">
      <c r="A164" s="25"/>
      <c r="B164" s="26"/>
      <c r="C164" s="27"/>
    </row>
    <row r="165" spans="1:3" ht="14.25">
      <c r="A165" s="25"/>
      <c r="B165" s="26"/>
      <c r="C165" s="27"/>
    </row>
    <row r="166" spans="1:3" ht="14.25">
      <c r="A166" s="25"/>
      <c r="B166" s="26"/>
      <c r="C166" s="27"/>
    </row>
    <row r="167" spans="1:3" ht="14.25">
      <c r="A167" s="25"/>
      <c r="B167" s="26"/>
      <c r="C167" s="27"/>
    </row>
    <row r="168" spans="1:3" ht="14.25">
      <c r="A168" s="25"/>
      <c r="B168" s="26"/>
      <c r="C168" s="27"/>
    </row>
    <row r="169" spans="1:3" ht="14.25">
      <c r="A169" s="25"/>
      <c r="B169" s="26"/>
      <c r="C169" s="27"/>
    </row>
    <row r="170" spans="1:3" ht="14.25">
      <c r="A170" s="25"/>
      <c r="B170" s="26"/>
      <c r="C170" s="27"/>
    </row>
    <row r="171" spans="1:3" ht="14.25">
      <c r="A171" s="25"/>
      <c r="B171" s="26"/>
      <c r="C171" s="27"/>
    </row>
    <row r="172" spans="1:3" ht="14.25">
      <c r="A172" s="25"/>
      <c r="B172" s="26"/>
      <c r="C172" s="27"/>
    </row>
    <row r="173" spans="1:3" ht="14.25">
      <c r="A173" s="25"/>
      <c r="B173" s="26"/>
      <c r="C173" s="27"/>
    </row>
    <row r="174" spans="1:3" ht="14.25">
      <c r="A174" s="25"/>
      <c r="B174" s="26"/>
      <c r="C174" s="27"/>
    </row>
    <row r="175" spans="1:3" ht="14.25">
      <c r="A175" s="25"/>
      <c r="B175" s="26"/>
      <c r="C175" s="27"/>
    </row>
    <row r="176" spans="1:3" ht="14.25">
      <c r="A176" s="25"/>
      <c r="B176" s="26"/>
      <c r="C176" s="27"/>
    </row>
    <row r="177" spans="1:3" ht="14.25">
      <c r="A177" s="25"/>
      <c r="B177" s="26"/>
      <c r="C177" s="27"/>
    </row>
    <row r="178" spans="1:3" ht="14.25">
      <c r="A178" s="25"/>
      <c r="B178" s="26"/>
      <c r="C178" s="27"/>
    </row>
    <row r="179" spans="1:3" ht="14.25">
      <c r="A179" s="25"/>
      <c r="B179" s="26"/>
      <c r="C179" s="27"/>
    </row>
    <row r="180" spans="1:3" ht="14.25">
      <c r="A180" s="25"/>
      <c r="B180" s="26"/>
      <c r="C180" s="27"/>
    </row>
    <row r="181" spans="1:3" ht="14.25">
      <c r="A181" s="25"/>
      <c r="B181" s="26"/>
      <c r="C181" s="27"/>
    </row>
    <row r="182" spans="1:3" ht="14.25">
      <c r="A182" s="25"/>
      <c r="B182" s="26"/>
      <c r="C182" s="27"/>
    </row>
    <row r="183" spans="1:3" ht="14.25">
      <c r="A183" s="25"/>
      <c r="B183" s="26"/>
      <c r="C183" s="27"/>
    </row>
    <row r="184" spans="1:3" ht="14.25">
      <c r="A184" s="25"/>
      <c r="B184" s="26"/>
      <c r="C184" s="27"/>
    </row>
    <row r="185" spans="1:3" ht="14.25">
      <c r="A185" s="25"/>
      <c r="B185" s="26"/>
      <c r="C185" s="27"/>
    </row>
    <row r="186" spans="1:3" ht="14.25">
      <c r="A186" s="25"/>
      <c r="B186" s="26"/>
      <c r="C186" s="27"/>
    </row>
    <row r="187" spans="1:3" ht="14.25">
      <c r="A187" s="25"/>
      <c r="B187" s="26"/>
      <c r="C187" s="27"/>
    </row>
    <row r="188" spans="1:3" ht="14.25">
      <c r="A188" s="25"/>
      <c r="B188" s="26"/>
      <c r="C188" s="27"/>
    </row>
    <row r="189" spans="1:3" ht="14.25">
      <c r="A189" s="25"/>
      <c r="B189" s="26"/>
      <c r="C189" s="27"/>
    </row>
    <row r="190" spans="1:3" ht="14.25">
      <c r="A190" s="25"/>
      <c r="B190" s="26"/>
      <c r="C190" s="27"/>
    </row>
    <row r="191" spans="1:3" ht="14.25">
      <c r="A191" s="25"/>
      <c r="B191" s="26"/>
      <c r="C191" s="27"/>
    </row>
    <row r="192" spans="1:3" ht="14.25">
      <c r="A192" s="25"/>
      <c r="B192" s="26"/>
      <c r="C192" s="27"/>
    </row>
    <row r="193" spans="1:3" ht="14.25">
      <c r="A193" s="25"/>
      <c r="B193" s="26"/>
      <c r="C193" s="27"/>
    </row>
    <row r="194" spans="1:3" ht="14.25">
      <c r="A194" s="25"/>
      <c r="B194" s="26"/>
      <c r="C194" s="27"/>
    </row>
    <row r="195" spans="1:3" ht="14.25">
      <c r="A195" s="25"/>
      <c r="B195" s="26"/>
      <c r="C195" s="27"/>
    </row>
    <row r="196" spans="1:3" ht="14.25">
      <c r="A196" s="25"/>
      <c r="B196" s="26"/>
      <c r="C196" s="27"/>
    </row>
    <row r="197" spans="1:3" ht="14.25">
      <c r="A197" s="25"/>
      <c r="B197" s="26"/>
      <c r="C197" s="27"/>
    </row>
    <row r="198" spans="1:3" ht="14.25">
      <c r="A198" s="25"/>
      <c r="B198" s="26"/>
      <c r="C198" s="27"/>
    </row>
    <row r="199" spans="1:3" ht="14.25">
      <c r="A199" s="25"/>
      <c r="B199" s="26"/>
      <c r="C199" s="27"/>
    </row>
    <row r="200" spans="1:3" ht="14.25">
      <c r="A200" s="25"/>
      <c r="B200" s="26"/>
      <c r="C200" s="27"/>
    </row>
    <row r="201" spans="1:3" ht="14.25">
      <c r="A201" s="25"/>
      <c r="B201" s="26"/>
      <c r="C201" s="27"/>
    </row>
    <row r="202" spans="1:3" ht="14.25">
      <c r="A202" s="25"/>
      <c r="B202" s="26"/>
      <c r="C202" s="27"/>
    </row>
    <row r="203" spans="1:3" ht="14.25">
      <c r="A203" s="25"/>
      <c r="B203" s="26"/>
      <c r="C203" s="27"/>
    </row>
    <row r="204" spans="1:3" ht="14.25">
      <c r="A204" s="25"/>
      <c r="B204" s="26"/>
      <c r="C204" s="27"/>
    </row>
    <row r="205" spans="1:3" ht="14.25">
      <c r="A205" s="25"/>
      <c r="B205" s="26"/>
      <c r="C205" s="27"/>
    </row>
    <row r="206" spans="1:3" ht="14.25">
      <c r="A206" s="25"/>
      <c r="B206" s="26"/>
      <c r="C206" s="27"/>
    </row>
    <row r="207" spans="1:3" ht="14.25">
      <c r="A207" s="25"/>
      <c r="B207" s="26"/>
      <c r="C207" s="27"/>
    </row>
    <row r="208" spans="1:3" ht="14.25">
      <c r="A208" s="25"/>
      <c r="B208" s="26"/>
      <c r="C208" s="27"/>
    </row>
    <row r="209" spans="1:3" ht="14.25">
      <c r="A209" s="25"/>
      <c r="B209" s="26"/>
      <c r="C209" s="27"/>
    </row>
    <row r="210" spans="1:3" ht="14.25">
      <c r="A210" s="25"/>
      <c r="B210" s="26"/>
      <c r="C210" s="27"/>
    </row>
    <row r="211" spans="1:3" ht="14.25">
      <c r="A211" s="25"/>
      <c r="B211" s="26"/>
      <c r="C211" s="27"/>
    </row>
    <row r="212" spans="1:3" ht="14.25">
      <c r="A212" s="25"/>
      <c r="B212" s="26"/>
      <c r="C212" s="27"/>
    </row>
    <row r="213" spans="1:3" ht="14.25">
      <c r="A213" s="25"/>
      <c r="B213" s="26"/>
      <c r="C213" s="27"/>
    </row>
    <row r="214" spans="1:3" ht="14.25">
      <c r="A214" s="25"/>
      <c r="B214" s="26"/>
      <c r="C214" s="27"/>
    </row>
    <row r="215" spans="1:3" ht="14.25">
      <c r="A215" s="25"/>
      <c r="B215" s="26"/>
      <c r="C215" s="27"/>
    </row>
    <row r="216" spans="1:3" ht="14.25">
      <c r="A216" s="25"/>
      <c r="B216" s="26"/>
      <c r="C216" s="27"/>
    </row>
    <row r="217" spans="1:3" ht="14.25">
      <c r="A217" s="25"/>
      <c r="B217" s="26"/>
      <c r="C217" s="27"/>
    </row>
    <row r="218" spans="1:3" ht="14.25">
      <c r="A218" s="25"/>
      <c r="B218" s="26"/>
      <c r="C218" s="27"/>
    </row>
    <row r="219" spans="1:3" ht="14.25">
      <c r="A219" s="25"/>
      <c r="B219" s="26"/>
      <c r="C219" s="27"/>
    </row>
    <row r="220" spans="1:3" ht="14.25">
      <c r="A220" s="25"/>
      <c r="B220" s="26"/>
      <c r="C220" s="27"/>
    </row>
    <row r="221" spans="1:3" ht="14.25">
      <c r="A221" s="25"/>
      <c r="B221" s="26"/>
      <c r="C221" s="27"/>
    </row>
    <row r="222" spans="1:3" ht="14.25">
      <c r="A222" s="25"/>
      <c r="B222" s="26"/>
      <c r="C222" s="27"/>
    </row>
    <row r="223" spans="1:3" ht="14.25">
      <c r="A223" s="25"/>
      <c r="B223" s="26"/>
      <c r="C223" s="27"/>
    </row>
    <row r="224" spans="1:3" ht="14.25">
      <c r="A224" s="25"/>
      <c r="B224" s="26"/>
      <c r="C224" s="27"/>
    </row>
    <row r="225" spans="1:3" ht="14.25">
      <c r="A225" s="25"/>
      <c r="B225" s="26"/>
      <c r="C225" s="27"/>
    </row>
    <row r="226" spans="1:3" ht="14.25">
      <c r="A226" s="25"/>
      <c r="B226" s="26"/>
      <c r="C226" s="27"/>
    </row>
    <row r="227" spans="1:3" ht="14.25">
      <c r="A227" s="25"/>
      <c r="B227" s="26"/>
      <c r="C227" s="27"/>
    </row>
    <row r="228" spans="1:3" ht="14.25">
      <c r="A228" s="25"/>
      <c r="B228" s="26"/>
      <c r="C228" s="27"/>
    </row>
    <row r="229" spans="1:3" ht="14.25">
      <c r="A229" s="25"/>
      <c r="B229" s="26"/>
      <c r="C229" s="27"/>
    </row>
    <row r="230" spans="1:3" ht="14.25">
      <c r="A230" s="25"/>
      <c r="B230" s="26"/>
      <c r="C230" s="27"/>
    </row>
    <row r="231" spans="1:3" ht="14.25">
      <c r="A231" s="25"/>
      <c r="B231" s="26"/>
      <c r="C231" s="27"/>
    </row>
    <row r="232" spans="1:3" ht="14.25">
      <c r="A232" s="25"/>
      <c r="B232" s="26"/>
      <c r="C232" s="27"/>
    </row>
    <row r="233" spans="1:3" ht="14.25">
      <c r="A233" s="25"/>
      <c r="B233" s="26"/>
      <c r="C233" s="27"/>
    </row>
    <row r="234" spans="1:3" ht="14.25">
      <c r="A234" s="25"/>
      <c r="B234" s="26"/>
      <c r="C234" s="27"/>
    </row>
    <row r="235" spans="1:3" ht="14.25">
      <c r="A235" s="25"/>
      <c r="B235" s="26"/>
      <c r="C235" s="27"/>
    </row>
    <row r="236" spans="1:3" ht="14.25">
      <c r="A236" s="25"/>
      <c r="B236" s="26"/>
      <c r="C236" s="27"/>
    </row>
    <row r="237" spans="1:3" ht="14.25">
      <c r="A237" s="25"/>
      <c r="B237" s="26"/>
      <c r="C237" s="27"/>
    </row>
    <row r="238" spans="1:3" ht="14.25">
      <c r="A238" s="25"/>
      <c r="B238" s="26"/>
      <c r="C238" s="27"/>
    </row>
    <row r="239" spans="1:3" ht="14.25">
      <c r="A239" s="25"/>
      <c r="B239" s="26"/>
      <c r="C239" s="27"/>
    </row>
    <row r="240" spans="1:3" ht="14.25">
      <c r="A240" s="25"/>
      <c r="B240" s="26"/>
      <c r="C240" s="27"/>
    </row>
    <row r="241" spans="1:3" ht="14.25">
      <c r="A241" s="25"/>
      <c r="B241" s="26"/>
      <c r="C241" s="27"/>
    </row>
    <row r="242" spans="1:3" ht="14.25">
      <c r="A242" s="25"/>
      <c r="B242" s="26"/>
      <c r="C242" s="27"/>
    </row>
    <row r="243" spans="1:3" ht="14.25">
      <c r="A243" s="25"/>
      <c r="B243" s="26"/>
      <c r="C243" s="27"/>
    </row>
    <row r="244" spans="1:3" ht="14.25">
      <c r="A244" s="25"/>
      <c r="B244" s="26"/>
      <c r="C244" s="27"/>
    </row>
    <row r="245" spans="1:3" ht="14.25">
      <c r="A245" s="25"/>
      <c r="B245" s="26"/>
      <c r="C245" s="27"/>
    </row>
    <row r="246" spans="1:3" ht="14.25">
      <c r="A246" s="25"/>
      <c r="B246" s="26"/>
      <c r="C246" s="27"/>
    </row>
    <row r="247" spans="1:3" ht="14.25">
      <c r="A247" s="25"/>
      <c r="B247" s="26"/>
      <c r="C247" s="27"/>
    </row>
    <row r="248" spans="1:3" ht="14.25">
      <c r="A248" s="25"/>
      <c r="B248" s="26"/>
      <c r="C248" s="27"/>
    </row>
    <row r="249" spans="1:3" ht="14.25">
      <c r="A249" s="25"/>
      <c r="B249" s="26"/>
      <c r="C249" s="27"/>
    </row>
    <row r="250" spans="1:3" ht="14.25">
      <c r="A250" s="25"/>
      <c r="B250" s="26"/>
      <c r="C250" s="27"/>
    </row>
    <row r="251" spans="1:3" ht="14.25">
      <c r="A251" s="25"/>
      <c r="B251" s="26"/>
      <c r="C251" s="27"/>
    </row>
    <row r="252" spans="1:3" ht="14.25">
      <c r="A252" s="25"/>
      <c r="B252" s="26"/>
      <c r="C252" s="27"/>
    </row>
    <row r="253" spans="1:3" ht="14.25">
      <c r="A253" s="25"/>
      <c r="B253" s="26"/>
      <c r="C253" s="27"/>
    </row>
    <row r="254" spans="1:3" ht="14.25">
      <c r="A254" s="25"/>
      <c r="B254" s="26"/>
      <c r="C254" s="27"/>
    </row>
    <row r="255" spans="1:3" ht="14.25">
      <c r="A255" s="25"/>
      <c r="B255" s="26"/>
      <c r="C255" s="27"/>
    </row>
    <row r="256" spans="1:3" ht="14.25">
      <c r="A256" s="25"/>
      <c r="B256" s="26"/>
      <c r="C256" s="27"/>
    </row>
    <row r="257" spans="1:3" ht="14.25">
      <c r="A257" s="25"/>
      <c r="B257" s="26"/>
      <c r="C257" s="27"/>
    </row>
    <row r="258" spans="1:3" ht="14.25">
      <c r="A258" s="25"/>
      <c r="B258" s="26"/>
      <c r="C258" s="27"/>
    </row>
    <row r="259" spans="1:3" ht="14.25">
      <c r="A259" s="25"/>
      <c r="B259" s="26"/>
      <c r="C259" s="27"/>
    </row>
  </sheetData>
  <mergeCells count="6">
    <mergeCell ref="A1:K1"/>
    <mergeCell ref="A33:K33"/>
    <mergeCell ref="M3:M4"/>
    <mergeCell ref="B3:F3"/>
    <mergeCell ref="A34:K34"/>
    <mergeCell ref="H3:K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张长治</dc:creator>
  <cp:keywords/>
  <dc:description/>
  <cp:lastModifiedBy>黎亮</cp:lastModifiedBy>
  <cp:lastPrinted>2009-11-18T11:25:00Z</cp:lastPrinted>
  <dcterms:created xsi:type="dcterms:W3CDTF">2009-07-07T02:59:46Z</dcterms:created>
  <dcterms:modified xsi:type="dcterms:W3CDTF">2009-11-20T01:59:57Z</dcterms:modified>
  <cp:category/>
  <cp:version/>
  <cp:contentType/>
  <cp:contentStatus/>
</cp:coreProperties>
</file>