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12390" windowHeight="12120" activeTab="0"/>
  </bookViews>
  <sheets>
    <sheet name="通报附表" sheetId="1" r:id="rId1"/>
  </sheets>
  <definedNames>
    <definedName name="_xlnm.Print_Area" localSheetId="0">'通报附表'!$A$1:$J$35</definedName>
  </definedNames>
  <calcPr fullCalcOnLoad="1"/>
</workbook>
</file>

<file path=xl/sharedStrings.xml><?xml version="1.0" encoding="utf-8"?>
<sst xmlns="http://schemas.openxmlformats.org/spreadsheetml/2006/main" count="47" uniqueCount="42">
  <si>
    <t>深圳市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</si>
  <si>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</si>
  <si>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</si>
  <si>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</si>
  <si>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</si>
  <si>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</si>
  <si>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</si>
  <si>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</si>
  <si>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</si>
  <si>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</si>
  <si>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</si>
  <si>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</si>
  <si>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</si>
  <si>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</si>
  <si>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</si>
  <si>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</si>
  <si>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</si>
  <si>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</si>
  <si>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</si>
  <si>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</si>
  <si>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</si>
  <si>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单位:万元</t>
  </si>
  <si>
    <t>一般预算收入</t>
  </si>
  <si>
    <t>一般预算支出</t>
  </si>
  <si>
    <t>增减%</t>
  </si>
  <si>
    <t>增减％</t>
  </si>
  <si>
    <t>累计完成数</t>
  </si>
  <si>
    <t>5月</t>
  </si>
  <si>
    <t>4月</t>
  </si>
  <si>
    <t>3月</t>
  </si>
  <si>
    <t>比5月＋－％</t>
  </si>
  <si>
    <t>比4月＋－％</t>
  </si>
  <si>
    <t>比3月＋－％</t>
  </si>
  <si>
    <t>6月</t>
  </si>
  <si>
    <t>比6月＋－％</t>
  </si>
  <si>
    <t>占全省一般预算收入的比重</t>
  </si>
  <si>
    <t>占全省的比重</t>
  </si>
  <si>
    <t>非税收入比重（％）</t>
  </si>
  <si>
    <t>当月完成数</t>
  </si>
  <si>
    <t>地市</t>
  </si>
  <si>
    <t>科目</t>
  </si>
  <si>
    <t>广东省各市2009年4月地方一般预算收支情况表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</si>
</sst>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#,##0.00_ "/>
    <numFmt numFmtId="180" formatCode="0_ "/>
    <numFmt numFmtId="181" formatCode="0.00_);[Red]\(0.00\)"/>
    <numFmt numFmtId="182" formatCode="0.00;[Red]0.00"/>
    <numFmt numFmtId="183" formatCode="0_);[Red]\(0\)"/>
  </numFmts>
  <fonts count="1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24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16" applyFont="1" applyFill="1">
      <alignment vertical="center"/>
      <protection/>
    </xf>
    <xf numFmtId="0" fontId="2" fillId="0" borderId="0" xfId="16" applyFont="1" applyFill="1">
      <alignment vertical="center"/>
      <protection/>
    </xf>
    <xf numFmtId="177" fontId="2" fillId="0" borderId="0" xfId="16" applyNumberFormat="1" applyFont="1" applyFill="1">
      <alignment vertical="center"/>
      <protection/>
    </xf>
    <xf numFmtId="0" fontId="0" fillId="0" borderId="0" xfId="16" applyFont="1" applyFill="1" applyAlignment="1">
      <alignment horizontal="center" vertical="center" wrapText="1"/>
      <protection/>
    </xf>
    <xf numFmtId="1" fontId="3" fillId="0" borderId="0" xfId="16" applyNumberFormat="1" applyFont="1" applyFill="1" applyProtection="1">
      <alignment vertical="center"/>
      <protection locked="0"/>
    </xf>
    <xf numFmtId="177" fontId="0" fillId="0" borderId="0" xfId="16" applyNumberFormat="1" applyFont="1" applyFill="1">
      <alignment vertical="center"/>
      <protection/>
    </xf>
    <xf numFmtId="177" fontId="6" fillId="0" borderId="1" xfId="16" applyNumberFormat="1" applyFont="1" applyFill="1" applyBorder="1">
      <alignment vertical="center"/>
      <protection/>
    </xf>
    <xf numFmtId="177" fontId="6" fillId="0" borderId="0" xfId="16" applyNumberFormat="1" applyFont="1" applyFill="1" applyAlignment="1">
      <alignment horizontal="right"/>
      <protection/>
    </xf>
    <xf numFmtId="180" fontId="2" fillId="0" borderId="0" xfId="16" applyNumberFormat="1" applyFont="1" applyFill="1">
      <alignment vertical="center"/>
      <protection/>
    </xf>
    <xf numFmtId="180" fontId="0" fillId="0" borderId="0" xfId="16" applyNumberFormat="1" applyFont="1" applyFill="1">
      <alignment vertical="center"/>
      <protection/>
    </xf>
    <xf numFmtId="181" fontId="0" fillId="0" borderId="0" xfId="16" applyNumberFormat="1" applyFont="1" applyFill="1">
      <alignment vertical="center"/>
      <protection/>
    </xf>
    <xf numFmtId="182" fontId="0" fillId="0" borderId="0" xfId="16" applyNumberFormat="1" applyFont="1" applyFill="1">
      <alignment vertical="center"/>
      <protection/>
    </xf>
    <xf numFmtId="0" fontId="7" fillId="0" borderId="0" xfId="16" applyFont="1" applyFill="1" applyAlignment="1">
      <alignment/>
      <protection/>
    </xf>
    <xf numFmtId="1" fontId="0" fillId="0" borderId="0" xfId="16" applyNumberFormat="1" applyFont="1" applyFill="1" applyBorder="1" applyAlignment="1" applyProtection="1">
      <alignment vertical="center" wrapText="1"/>
      <protection locked="0"/>
    </xf>
    <xf numFmtId="0" fontId="6" fillId="0" borderId="0" xfId="16" applyFont="1" applyFill="1" applyBorder="1" applyAlignment="1">
      <alignment horizontal="center" vertical="center" wrapText="1"/>
      <protection/>
    </xf>
    <xf numFmtId="177" fontId="6" fillId="0" borderId="0" xfId="16" applyNumberFormat="1" applyFont="1" applyFill="1" applyBorder="1">
      <alignment vertical="center"/>
      <protection/>
    </xf>
    <xf numFmtId="1" fontId="8" fillId="0" borderId="1" xfId="16" applyNumberFormat="1" applyFont="1" applyFill="1" applyBorder="1" applyAlignment="1" applyProtection="1">
      <alignment horizontal="center" vertical="center" wrapText="1"/>
      <protection locked="0"/>
    </xf>
    <xf numFmtId="180" fontId="8" fillId="0" borderId="1" xfId="16" applyNumberFormat="1" applyFont="1" applyFill="1" applyBorder="1" applyAlignment="1">
      <alignment horizontal="center" vertical="center" wrapText="1"/>
      <protection/>
    </xf>
    <xf numFmtId="177" fontId="8" fillId="0" borderId="1" xfId="16" applyNumberFormat="1" applyFont="1" applyFill="1" applyBorder="1" applyAlignment="1">
      <alignment horizontal="center" vertical="center" wrapText="1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177" fontId="11" fillId="0" borderId="1" xfId="16" applyNumberFormat="1" applyFont="1" applyFill="1" applyBorder="1" applyAlignment="1">
      <alignment horizontal="right" vertical="center"/>
      <protection/>
    </xf>
    <xf numFmtId="177" fontId="11" fillId="0" borderId="1" xfId="16" applyNumberFormat="1" applyFont="1" applyFill="1" applyBorder="1">
      <alignment vertical="center"/>
      <protection/>
    </xf>
    <xf numFmtId="1" fontId="11" fillId="0" borderId="1" xfId="16" applyNumberFormat="1" applyFont="1" applyFill="1" applyBorder="1" applyProtection="1">
      <alignment vertical="center"/>
      <protection locked="0"/>
    </xf>
    <xf numFmtId="176" fontId="11" fillId="0" borderId="1" xfId="16" applyNumberFormat="1" applyFont="1" applyFill="1" applyBorder="1" applyAlignment="1">
      <alignment horizontal="right" vertical="center"/>
      <protection/>
    </xf>
    <xf numFmtId="176" fontId="11" fillId="0" borderId="1" xfId="16" applyNumberFormat="1" applyFont="1" applyFill="1" applyBorder="1">
      <alignment vertical="center"/>
      <protection/>
    </xf>
    <xf numFmtId="177" fontId="6" fillId="0" borderId="2" xfId="16" applyNumberFormat="1" applyFont="1" applyFill="1" applyBorder="1">
      <alignment vertical="center"/>
      <protection/>
    </xf>
    <xf numFmtId="1" fontId="11" fillId="0" borderId="0" xfId="16" applyNumberFormat="1" applyFont="1" applyFill="1" applyBorder="1" applyProtection="1">
      <alignment vertical="center"/>
      <protection locked="0"/>
    </xf>
    <xf numFmtId="176" fontId="11" fillId="0" borderId="0" xfId="16" applyNumberFormat="1" applyFont="1" applyFill="1" applyBorder="1" applyAlignment="1">
      <alignment horizontal="right" vertical="center"/>
      <protection/>
    </xf>
    <xf numFmtId="177" fontId="11" fillId="0" borderId="0" xfId="16" applyNumberFormat="1" applyFont="1" applyFill="1" applyBorder="1" applyAlignment="1">
      <alignment horizontal="right" vertical="center"/>
      <protection/>
    </xf>
    <xf numFmtId="176" fontId="11" fillId="0" borderId="0" xfId="16" applyNumberFormat="1" applyFont="1" applyFill="1" applyBorder="1">
      <alignment vertical="center"/>
      <protection/>
    </xf>
    <xf numFmtId="177" fontId="11" fillId="0" borderId="0" xfId="16" applyNumberFormat="1" applyFont="1" applyFill="1" applyBorder="1">
      <alignment vertical="center"/>
      <protection/>
    </xf>
    <xf numFmtId="177" fontId="0" fillId="0" borderId="0" xfId="16" applyNumberFormat="1" applyFont="1" applyFill="1" applyBorder="1">
      <alignment vertical="center"/>
      <protection/>
    </xf>
    <xf numFmtId="181" fontId="0" fillId="0" borderId="0" xfId="16" applyNumberFormat="1" applyFont="1" applyFill="1" applyBorder="1">
      <alignment vertical="center"/>
      <protection/>
    </xf>
    <xf numFmtId="0" fontId="0" fillId="0" borderId="0" xfId="16" applyFont="1" applyFill="1" applyBorder="1">
      <alignment vertical="center"/>
      <protection/>
    </xf>
    <xf numFmtId="182" fontId="0" fillId="0" borderId="0" xfId="16" applyNumberFormat="1" applyFont="1" applyFill="1" applyBorder="1">
      <alignment vertical="center"/>
      <protection/>
    </xf>
    <xf numFmtId="1" fontId="10" fillId="0" borderId="0" xfId="16" applyNumberFormat="1" applyFont="1" applyFill="1" applyBorder="1" applyAlignment="1" applyProtection="1">
      <alignment horizontal="left" vertical="center"/>
      <protection locked="0"/>
    </xf>
    <xf numFmtId="180" fontId="11" fillId="0" borderId="0" xfId="16" applyNumberFormat="1" applyFont="1" applyFill="1" applyBorder="1" applyAlignment="1">
      <alignment horizontal="right" vertical="center"/>
      <protection/>
    </xf>
    <xf numFmtId="180" fontId="11" fillId="0" borderId="0" xfId="16" applyNumberFormat="1" applyFont="1" applyFill="1" applyBorder="1">
      <alignment vertical="center"/>
      <protection/>
    </xf>
    <xf numFmtId="1" fontId="10" fillId="0" borderId="0" xfId="16" applyNumberFormat="1" applyFont="1" applyFill="1" applyBorder="1" applyAlignment="1" applyProtection="1">
      <alignment horizontal="left" vertical="center" shrinkToFit="1"/>
      <protection locked="0"/>
    </xf>
    <xf numFmtId="1" fontId="0" fillId="0" borderId="0" xfId="16" applyNumberFormat="1" applyFont="1" applyFill="1" applyBorder="1" applyAlignment="1" applyProtection="1">
      <alignment horizontal="left" vertical="center" wrapText="1"/>
      <protection locked="0"/>
    </xf>
    <xf numFmtId="1" fontId="0" fillId="0" borderId="0" xfId="16" applyNumberFormat="1" applyFont="1" applyFill="1" applyBorder="1" applyAlignment="1" applyProtection="1">
      <alignment vertical="center"/>
      <protection locked="0"/>
    </xf>
    <xf numFmtId="0" fontId="9" fillId="0" borderId="0" xfId="16" applyFont="1" applyFill="1" applyAlignment="1">
      <alignment horizontal="center"/>
      <protection/>
    </xf>
    <xf numFmtId="1" fontId="11" fillId="0" borderId="0" xfId="16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0" fontId="8" fillId="0" borderId="4" xfId="16" applyFont="1" applyFill="1" applyBorder="1" applyAlignment="1">
      <alignment horizontal="center" vertical="center" wrapText="1"/>
      <protection/>
    </xf>
    <xf numFmtId="0" fontId="8" fillId="0" borderId="5" xfId="16" applyFont="1" applyFill="1" applyBorder="1" applyAlignment="1">
      <alignment horizontal="center" vertical="center" wrapText="1"/>
      <protection/>
    </xf>
    <xf numFmtId="0" fontId="8" fillId="0" borderId="6" xfId="16" applyFont="1" applyFill="1" applyBorder="1" applyAlignment="1">
      <alignment horizontal="center" vertical="center" wrapText="1"/>
      <protection/>
    </xf>
    <xf numFmtId="0" fontId="8" fillId="0" borderId="7" xfId="16" applyFont="1" applyFill="1" applyBorder="1" applyAlignment="1">
      <alignment horizontal="center" vertical="center" wrapText="1"/>
      <protection/>
    </xf>
    <xf numFmtId="0" fontId="8" fillId="0" borderId="8" xfId="16" applyFont="1" applyFill="1" applyBorder="1" applyAlignment="1">
      <alignment horizontal="center" vertical="center" wrapText="1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广东省2006年8月份一般预算收支情况通报附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7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" sqref="C4"/>
    </sheetView>
  </sheetViews>
  <sheetFormatPr defaultColWidth="9.00390625" defaultRowHeight="14.25"/>
  <cols>
    <col min="1" max="1" width="16.625" style="2" customWidth="1"/>
    <col min="2" max="2" width="20.125" style="10" customWidth="1"/>
    <col min="3" max="3" width="14.125" style="10" customWidth="1"/>
    <col min="4" max="4" width="18.625" style="10" customWidth="1"/>
    <col min="5" max="5" width="13.50390625" style="10" customWidth="1"/>
    <col min="6" max="6" width="19.125" style="9" customWidth="1"/>
    <col min="7" max="7" width="14.50390625" style="9" customWidth="1"/>
    <col min="8" max="8" width="19.375" style="9" customWidth="1"/>
    <col min="9" max="9" width="12.875" style="3" customWidth="1"/>
    <col min="10" max="10" width="12.25390625" style="6" hidden="1" customWidth="1"/>
    <col min="11" max="12" width="9.00390625" style="6" hidden="1" customWidth="1"/>
    <col min="13" max="27" width="9.00390625" style="1" hidden="1" customWidth="1"/>
    <col min="28" max="28" width="0.37109375" style="1" customWidth="1"/>
    <col min="29" max="16384" width="9.00390625" style="1" customWidth="1"/>
  </cols>
  <sheetData>
    <row r="1" spans="1:12" ht="31.5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13"/>
      <c r="K1" s="13"/>
      <c r="L1" s="13"/>
    </row>
    <row r="2" spans="2:12" ht="17.25" customHeight="1">
      <c r="B2" s="9"/>
      <c r="C2" s="9"/>
      <c r="D2" s="9"/>
      <c r="E2" s="9"/>
      <c r="I2" s="8" t="s">
        <v>21</v>
      </c>
      <c r="J2" s="8" t="s">
        <v>21</v>
      </c>
      <c r="K2" s="8"/>
      <c r="L2" s="8"/>
    </row>
    <row r="3" spans="1:12" s="4" customFormat="1" ht="33" customHeight="1">
      <c r="A3" s="17" t="s">
        <v>40</v>
      </c>
      <c r="B3" s="49" t="s">
        <v>22</v>
      </c>
      <c r="C3" s="50"/>
      <c r="D3" s="51"/>
      <c r="E3" s="52"/>
      <c r="F3" s="46" t="s">
        <v>23</v>
      </c>
      <c r="G3" s="47"/>
      <c r="H3" s="47"/>
      <c r="I3" s="47"/>
      <c r="J3" s="48"/>
      <c r="K3" s="44" t="s">
        <v>37</v>
      </c>
      <c r="L3" s="15" t="s">
        <v>35</v>
      </c>
    </row>
    <row r="4" spans="1:25" s="4" customFormat="1" ht="55.5" customHeight="1">
      <c r="A4" s="20" t="s">
        <v>39</v>
      </c>
      <c r="B4" s="18" t="s">
        <v>26</v>
      </c>
      <c r="C4" s="18" t="s">
        <v>24</v>
      </c>
      <c r="D4" s="18" t="s">
        <v>38</v>
      </c>
      <c r="E4" s="18" t="s">
        <v>24</v>
      </c>
      <c r="F4" s="18" t="s">
        <v>26</v>
      </c>
      <c r="G4" s="20" t="s">
        <v>25</v>
      </c>
      <c r="H4" s="18" t="s">
        <v>38</v>
      </c>
      <c r="I4" s="18" t="s">
        <v>24</v>
      </c>
      <c r="J4" s="19" t="s">
        <v>36</v>
      </c>
      <c r="K4" s="45"/>
      <c r="L4" s="15"/>
      <c r="M4" s="4" t="s">
        <v>33</v>
      </c>
      <c r="N4" s="4" t="s">
        <v>34</v>
      </c>
      <c r="T4" s="4" t="s">
        <v>27</v>
      </c>
      <c r="U4" s="4" t="s">
        <v>30</v>
      </c>
      <c r="V4" s="4" t="s">
        <v>28</v>
      </c>
      <c r="W4" s="4" t="s">
        <v>31</v>
      </c>
      <c r="X4" s="4" t="s">
        <v>29</v>
      </c>
      <c r="Y4" s="4" t="s">
        <v>32</v>
      </c>
    </row>
    <row r="5" spans="1:28" ht="34.5" customHeight="1">
      <c r="A5" s="23" t="s">
        <v>1</v>
      </c>
      <c r="B5" s="24">
        <v>2074984</v>
      </c>
      <c r="C5" s="21">
        <v>4.194893657620471</v>
      </c>
      <c r="D5" s="24">
        <v>624319</v>
      </c>
      <c r="E5" s="21">
        <v>9.445932584899971</v>
      </c>
      <c r="F5" s="25">
        <v>2160279</v>
      </c>
      <c r="G5" s="22">
        <v>26.36550713989897</v>
      </c>
      <c r="H5" s="25">
        <v>553277</v>
      </c>
      <c r="I5" s="22">
        <v>8.99862096138692</v>
      </c>
      <c r="J5" s="7" t="e">
        <f>F5/#REF!*100</f>
        <v>#REF!</v>
      </c>
      <c r="K5" s="7" t="e">
        <f>#REF!/B5%</f>
        <v>#REF!</v>
      </c>
      <c r="L5" s="16"/>
      <c r="M5" s="6">
        <v>27.47836045243501</v>
      </c>
      <c r="N5" s="6" t="e">
        <f>#REF!-M5</f>
        <v>#REF!</v>
      </c>
      <c r="O5" s="11"/>
      <c r="P5" s="1">
        <v>20.02657955483766</v>
      </c>
      <c r="Q5" s="12" t="e">
        <f>#REF!-P5</f>
        <v>#REF!</v>
      </c>
      <c r="R5" s="1">
        <v>20.02657955483766</v>
      </c>
      <c r="S5" s="12" t="e">
        <f>#REF!-R5</f>
        <v>#REF!</v>
      </c>
      <c r="T5" s="1">
        <v>20.7701042023963</v>
      </c>
      <c r="U5" s="6" t="e">
        <f>#REF!-T5</f>
        <v>#REF!</v>
      </c>
      <c r="V5" s="1">
        <v>20.02657955483766</v>
      </c>
      <c r="W5" s="6" t="e">
        <f>#REF!-V5</f>
        <v>#REF!</v>
      </c>
      <c r="X5" s="1">
        <v>25.777162517049735</v>
      </c>
      <c r="Y5" s="6" t="e">
        <f>#REF!-X5</f>
        <v>#REF!</v>
      </c>
      <c r="Z5" s="1">
        <f aca="true" t="shared" si="0" ref="Z5:Z25">B5/10000</f>
        <v>207.4984</v>
      </c>
      <c r="AA5" s="1">
        <v>27.47836045243501</v>
      </c>
      <c r="AB5" s="6" t="e">
        <f>#REF!-AA5</f>
        <v>#REF!</v>
      </c>
    </row>
    <row r="6" spans="1:28" ht="34.5" customHeight="1">
      <c r="A6" s="23" t="s">
        <v>0</v>
      </c>
      <c r="B6" s="24">
        <v>3702301</v>
      </c>
      <c r="C6" s="21">
        <v>2.6311580272136186</v>
      </c>
      <c r="D6" s="24">
        <v>1366611</v>
      </c>
      <c r="E6" s="21">
        <v>3.2856763887639753</v>
      </c>
      <c r="F6" s="25">
        <v>2548896</v>
      </c>
      <c r="G6" s="22">
        <v>34.27864297702999</v>
      </c>
      <c r="H6" s="25">
        <v>671946</v>
      </c>
      <c r="I6" s="22">
        <v>22.004299544625933</v>
      </c>
      <c r="J6" s="7" t="e">
        <f>F6/#REF!*100</f>
        <v>#REF!</v>
      </c>
      <c r="K6" s="7" t="e">
        <f>#REF!/B6%</f>
        <v>#REF!</v>
      </c>
      <c r="L6" s="16"/>
      <c r="M6" s="6">
        <v>41.31215218242211</v>
      </c>
      <c r="N6" s="6" t="e">
        <f>#REF!-M6</f>
        <v>#REF!</v>
      </c>
      <c r="O6" s="11"/>
      <c r="P6" s="1">
        <v>50.72546909183286</v>
      </c>
      <c r="Q6" s="12" t="e">
        <f>#REF!-P6</f>
        <v>#REF!</v>
      </c>
      <c r="R6" s="1">
        <v>50.72546909183286</v>
      </c>
      <c r="S6" s="12" t="e">
        <f>#REF!-R6</f>
        <v>#REF!</v>
      </c>
      <c r="T6" s="1">
        <v>45.53816338078297</v>
      </c>
      <c r="U6" s="6" t="e">
        <f>#REF!-T6</f>
        <v>#REF!</v>
      </c>
      <c r="V6" s="1">
        <v>50.72546909183286</v>
      </c>
      <c r="W6" s="6" t="e">
        <f>#REF!-V6</f>
        <v>#REF!</v>
      </c>
      <c r="X6" s="1">
        <v>42.411518369652434</v>
      </c>
      <c r="Y6" s="6" t="e">
        <f>#REF!-X6</f>
        <v>#REF!</v>
      </c>
      <c r="Z6" s="1">
        <f t="shared" si="0"/>
        <v>370.2301</v>
      </c>
      <c r="AA6" s="1">
        <v>41.31215218242211</v>
      </c>
      <c r="AB6" s="6" t="e">
        <f>#REF!-AA6</f>
        <v>#REF!</v>
      </c>
    </row>
    <row r="7" spans="1:28" ht="34.5" customHeight="1">
      <c r="A7" s="23" t="s">
        <v>2</v>
      </c>
      <c r="B7" s="24">
        <v>296107</v>
      </c>
      <c r="C7" s="21">
        <v>-0.16756348532049467</v>
      </c>
      <c r="D7" s="24">
        <v>82894</v>
      </c>
      <c r="E7" s="21">
        <v>-10.717863105175292</v>
      </c>
      <c r="F7" s="25">
        <v>292709</v>
      </c>
      <c r="G7" s="22">
        <v>14.737898405008016</v>
      </c>
      <c r="H7" s="25">
        <v>90920</v>
      </c>
      <c r="I7" s="22">
        <v>-2.7052478383700023</v>
      </c>
      <c r="J7" s="7" t="e">
        <f>F7/#REF!*100</f>
        <v>#REF!</v>
      </c>
      <c r="K7" s="7" t="e">
        <f>#REF!/B7%</f>
        <v>#REF!</v>
      </c>
      <c r="L7" s="16"/>
      <c r="M7" s="6">
        <v>34.430275841233104</v>
      </c>
      <c r="N7" s="6" t="e">
        <f>#REF!-M7</f>
        <v>#REF!</v>
      </c>
      <c r="O7" s="11"/>
      <c r="P7" s="1">
        <v>34.77344190188844</v>
      </c>
      <c r="Q7" s="12" t="e">
        <f>#REF!-P7</f>
        <v>#REF!</v>
      </c>
      <c r="R7" s="1">
        <v>34.77344190188844</v>
      </c>
      <c r="S7" s="12" t="e">
        <f>#REF!-R7</f>
        <v>#REF!</v>
      </c>
      <c r="T7" s="1">
        <v>35.63964368319512</v>
      </c>
      <c r="U7" s="6" t="e">
        <f>#REF!-T7</f>
        <v>#REF!</v>
      </c>
      <c r="V7" s="1">
        <v>34.77344190188844</v>
      </c>
      <c r="W7" s="6" t="e">
        <f>#REF!-V7</f>
        <v>#REF!</v>
      </c>
      <c r="X7" s="1">
        <v>36.18251326676558</v>
      </c>
      <c r="Y7" s="6" t="e">
        <f>#REF!-X7</f>
        <v>#REF!</v>
      </c>
      <c r="Z7" s="1">
        <f t="shared" si="0"/>
        <v>29.6107</v>
      </c>
      <c r="AA7" s="1">
        <v>34.430275841233104</v>
      </c>
      <c r="AB7" s="6" t="e">
        <f>#REF!-AA7</f>
        <v>#REF!</v>
      </c>
    </row>
    <row r="8" spans="1:28" ht="34.5" customHeight="1">
      <c r="A8" s="23" t="s">
        <v>3</v>
      </c>
      <c r="B8" s="24">
        <v>157271</v>
      </c>
      <c r="C8" s="21">
        <v>1.389936498726751</v>
      </c>
      <c r="D8" s="24">
        <v>45806</v>
      </c>
      <c r="E8" s="21">
        <v>8.637700407930936</v>
      </c>
      <c r="F8" s="25">
        <v>245134</v>
      </c>
      <c r="G8" s="22">
        <v>17.735714937538123</v>
      </c>
      <c r="H8" s="25">
        <v>61265</v>
      </c>
      <c r="I8" s="22">
        <v>12.110454370779731</v>
      </c>
      <c r="J8" s="7" t="e">
        <f>F8/#REF!*100</f>
        <v>#REF!</v>
      </c>
      <c r="K8" s="7" t="e">
        <f>#REF!/B8%</f>
        <v>#REF!</v>
      </c>
      <c r="L8" s="16"/>
      <c r="M8" s="6">
        <v>25.415158192979693</v>
      </c>
      <c r="N8" s="6" t="e">
        <f>#REF!-M8</f>
        <v>#REF!</v>
      </c>
      <c r="O8" s="11"/>
      <c r="P8" s="1">
        <v>30.589067275069244</v>
      </c>
      <c r="Q8" s="12" t="e">
        <f>#REF!-P8</f>
        <v>#REF!</v>
      </c>
      <c r="R8" s="1">
        <v>30.589067275069244</v>
      </c>
      <c r="S8" s="12" t="e">
        <f>#REF!-R8</f>
        <v>#REF!</v>
      </c>
      <c r="T8" s="1">
        <v>28.4272401066885</v>
      </c>
      <c r="U8" s="6" t="e">
        <f>#REF!-T8</f>
        <v>#REF!</v>
      </c>
      <c r="V8" s="1">
        <v>30.589067275069244</v>
      </c>
      <c r="W8" s="6" t="e">
        <f>#REF!-V8</f>
        <v>#REF!</v>
      </c>
      <c r="X8" s="1">
        <v>35.745361022978564</v>
      </c>
      <c r="Y8" s="6" t="e">
        <f>#REF!-X8</f>
        <v>#REF!</v>
      </c>
      <c r="Z8" s="1">
        <f t="shared" si="0"/>
        <v>15.7271</v>
      </c>
      <c r="AA8" s="1">
        <v>25.415158192979693</v>
      </c>
      <c r="AB8" s="6" t="e">
        <f>#REF!-AA8</f>
        <v>#REF!</v>
      </c>
    </row>
    <row r="9" spans="1:28" ht="34.5" customHeight="1">
      <c r="A9" s="23" t="s">
        <v>4</v>
      </c>
      <c r="B9" s="24">
        <v>721773</v>
      </c>
      <c r="C9" s="21">
        <v>1.2746092615432536</v>
      </c>
      <c r="D9" s="24">
        <v>202848</v>
      </c>
      <c r="E9" s="21">
        <v>7.346295100705948</v>
      </c>
      <c r="F9" s="25">
        <v>742234</v>
      </c>
      <c r="G9" s="22">
        <v>16.85025684783242</v>
      </c>
      <c r="H9" s="25">
        <v>180636</v>
      </c>
      <c r="I9" s="22">
        <v>7.693866965557946</v>
      </c>
      <c r="J9" s="7" t="e">
        <f>F9/#REF!*100</f>
        <v>#REF!</v>
      </c>
      <c r="K9" s="7" t="e">
        <f>#REF!/B9%</f>
        <v>#REF!</v>
      </c>
      <c r="L9" s="16"/>
      <c r="M9" s="6">
        <v>20.278438104108343</v>
      </c>
      <c r="N9" s="6" t="e">
        <f>#REF!-M9</f>
        <v>#REF!</v>
      </c>
      <c r="O9" s="11"/>
      <c r="P9" s="1">
        <v>17.934728648305168</v>
      </c>
      <c r="Q9" s="12" t="e">
        <f>#REF!-P9</f>
        <v>#REF!</v>
      </c>
      <c r="R9" s="1">
        <v>17.934728648305168</v>
      </c>
      <c r="S9" s="12" t="e">
        <f>#REF!-R9</f>
        <v>#REF!</v>
      </c>
      <c r="T9" s="1">
        <v>20.16027751983015</v>
      </c>
      <c r="U9" s="6" t="e">
        <f>#REF!-T9</f>
        <v>#REF!</v>
      </c>
      <c r="V9" s="1">
        <v>17.934728648305168</v>
      </c>
      <c r="W9" s="6" t="e">
        <f>#REF!-V9</f>
        <v>#REF!</v>
      </c>
      <c r="X9" s="1">
        <v>21.448083630157317</v>
      </c>
      <c r="Y9" s="6" t="e">
        <f>#REF!-X9</f>
        <v>#REF!</v>
      </c>
      <c r="Z9" s="1">
        <f t="shared" si="0"/>
        <v>72.1773</v>
      </c>
      <c r="AA9" s="1">
        <v>20.278438104108343</v>
      </c>
      <c r="AB9" s="6" t="e">
        <f>#REF!-AA9</f>
        <v>#REF!</v>
      </c>
    </row>
    <row r="10" spans="1:28" ht="34.5" customHeight="1">
      <c r="A10" s="23" t="s">
        <v>5</v>
      </c>
      <c r="B10" s="24">
        <v>98577</v>
      </c>
      <c r="C10" s="21">
        <v>-1.9056243283047405</v>
      </c>
      <c r="D10" s="24">
        <v>27331</v>
      </c>
      <c r="E10" s="21">
        <v>2.5399564793276803</v>
      </c>
      <c r="F10" s="25">
        <v>198424</v>
      </c>
      <c r="G10" s="22">
        <v>22.12812053769265</v>
      </c>
      <c r="H10" s="25">
        <v>53392</v>
      </c>
      <c r="I10" s="22">
        <v>48.019184386349146</v>
      </c>
      <c r="J10" s="7" t="e">
        <f>F10/#REF!*100</f>
        <v>#REF!</v>
      </c>
      <c r="K10" s="7" t="e">
        <f>#REF!/B10%</f>
        <v>#REF!</v>
      </c>
      <c r="L10" s="16"/>
      <c r="M10" s="6">
        <v>28.238297740253287</v>
      </c>
      <c r="N10" s="6" t="e">
        <f>#REF!-M10</f>
        <v>#REF!</v>
      </c>
      <c r="O10" s="11"/>
      <c r="P10" s="1">
        <v>27.832900829389917</v>
      </c>
      <c r="Q10" s="12" t="e">
        <f>#REF!-P10</f>
        <v>#REF!</v>
      </c>
      <c r="R10" s="1">
        <v>27.832900829389917</v>
      </c>
      <c r="S10" s="12" t="e">
        <f>#REF!-R10</f>
        <v>#REF!</v>
      </c>
      <c r="T10" s="1">
        <v>29.74615733300367</v>
      </c>
      <c r="U10" s="6" t="e">
        <f>#REF!-T10</f>
        <v>#REF!</v>
      </c>
      <c r="V10" s="1">
        <v>27.832900829389917</v>
      </c>
      <c r="W10" s="6" t="e">
        <f>#REF!-V10</f>
        <v>#REF!</v>
      </c>
      <c r="X10" s="1">
        <v>32.99830685543427</v>
      </c>
      <c r="Y10" s="6" t="e">
        <f>#REF!-X10</f>
        <v>#REF!</v>
      </c>
      <c r="Z10" s="1">
        <f t="shared" si="0"/>
        <v>9.8577</v>
      </c>
      <c r="AA10" s="1">
        <v>28.238297740253287</v>
      </c>
      <c r="AB10" s="6" t="e">
        <f>#REF!-AA10</f>
        <v>#REF!</v>
      </c>
    </row>
    <row r="11" spans="1:28" ht="34.5" customHeight="1">
      <c r="A11" s="23" t="s">
        <v>6</v>
      </c>
      <c r="B11" s="24">
        <v>43169</v>
      </c>
      <c r="C11" s="21">
        <v>-11.683715220949264</v>
      </c>
      <c r="D11" s="24">
        <v>12689</v>
      </c>
      <c r="E11" s="21">
        <v>-7.399839451215062</v>
      </c>
      <c r="F11" s="25">
        <v>216429</v>
      </c>
      <c r="G11" s="22">
        <v>19.67387157241677</v>
      </c>
      <c r="H11" s="25">
        <v>47227</v>
      </c>
      <c r="I11" s="22">
        <v>2.331477107754978</v>
      </c>
      <c r="J11" s="7" t="e">
        <f>F11/#REF!*100</f>
        <v>#REF!</v>
      </c>
      <c r="K11" s="7" t="e">
        <f>#REF!/B11%</f>
        <v>#REF!</v>
      </c>
      <c r="L11" s="16"/>
      <c r="M11" s="6">
        <v>24.386206034859747</v>
      </c>
      <c r="N11" s="6" t="e">
        <f>#REF!-M11</f>
        <v>#REF!</v>
      </c>
      <c r="O11" s="11"/>
      <c r="P11" s="1">
        <v>26.458489638579152</v>
      </c>
      <c r="Q11" s="12" t="e">
        <f>#REF!-P11</f>
        <v>#REF!</v>
      </c>
      <c r="R11" s="1">
        <v>26.458489638579152</v>
      </c>
      <c r="S11" s="12" t="e">
        <f>#REF!-R11</f>
        <v>#REF!</v>
      </c>
      <c r="T11" s="1">
        <v>25.82048480433815</v>
      </c>
      <c r="U11" s="6" t="e">
        <f>#REF!-T11</f>
        <v>#REF!</v>
      </c>
      <c r="V11" s="1">
        <v>26.458489638579152</v>
      </c>
      <c r="W11" s="6" t="e">
        <f>#REF!-V11</f>
        <v>#REF!</v>
      </c>
      <c r="X11" s="1">
        <v>22.14236111111111</v>
      </c>
      <c r="Y11" s="6" t="e">
        <f>#REF!-X11</f>
        <v>#REF!</v>
      </c>
      <c r="Z11" s="1">
        <f t="shared" si="0"/>
        <v>4.3169</v>
      </c>
      <c r="AA11" s="1">
        <v>24.386206034859747</v>
      </c>
      <c r="AB11" s="6" t="e">
        <f>#REF!-AA11</f>
        <v>#REF!</v>
      </c>
    </row>
    <row r="12" spans="1:28" ht="34.5" customHeight="1">
      <c r="A12" s="23" t="s">
        <v>7</v>
      </c>
      <c r="B12" s="24">
        <v>82828</v>
      </c>
      <c r="C12" s="21">
        <v>9.698695450632409</v>
      </c>
      <c r="D12" s="24">
        <v>22177</v>
      </c>
      <c r="E12" s="21">
        <v>29.54611834803435</v>
      </c>
      <c r="F12" s="25">
        <v>228323</v>
      </c>
      <c r="G12" s="22">
        <v>20.130799423346065</v>
      </c>
      <c r="H12" s="25">
        <v>57319</v>
      </c>
      <c r="I12" s="22">
        <v>20.819105434003625</v>
      </c>
      <c r="J12" s="7" t="e">
        <f>F12/#REF!*100</f>
        <v>#REF!</v>
      </c>
      <c r="K12" s="7" t="e">
        <f>#REF!/B12%</f>
        <v>#REF!</v>
      </c>
      <c r="L12" s="16"/>
      <c r="M12" s="6">
        <v>19.04568265205216</v>
      </c>
      <c r="N12" s="6" t="e">
        <f>#REF!-M12</f>
        <v>#REF!</v>
      </c>
      <c r="O12" s="11"/>
      <c r="P12" s="1">
        <v>17.07109078223118</v>
      </c>
      <c r="Q12" s="12" t="e">
        <f>#REF!-P12</f>
        <v>#REF!</v>
      </c>
      <c r="R12" s="1">
        <v>17.07109078223118</v>
      </c>
      <c r="S12" s="12" t="e">
        <f>#REF!-R12</f>
        <v>#REF!</v>
      </c>
      <c r="T12" s="1">
        <v>17.151422777028984</v>
      </c>
      <c r="U12" s="6" t="e">
        <f>#REF!-T12</f>
        <v>#REF!</v>
      </c>
      <c r="V12" s="1">
        <v>17.07109078223118</v>
      </c>
      <c r="W12" s="6" t="e">
        <f>#REF!-V12</f>
        <v>#REF!</v>
      </c>
      <c r="X12" s="1">
        <v>20.999730586699272</v>
      </c>
      <c r="Y12" s="6" t="e">
        <f>#REF!-X12</f>
        <v>#REF!</v>
      </c>
      <c r="Z12" s="1">
        <f t="shared" si="0"/>
        <v>8.2828</v>
      </c>
      <c r="AA12" s="1">
        <v>19.04568265205216</v>
      </c>
      <c r="AB12" s="6" t="e">
        <f>#REF!-AA12</f>
        <v>#REF!</v>
      </c>
    </row>
    <row r="13" spans="1:28" ht="34.5" customHeight="1">
      <c r="A13" s="23" t="s">
        <v>8</v>
      </c>
      <c r="B13" s="24">
        <v>283415</v>
      </c>
      <c r="C13" s="21">
        <v>5.470087378496256</v>
      </c>
      <c r="D13" s="24">
        <v>74751</v>
      </c>
      <c r="E13" s="21">
        <v>8.345774208977723</v>
      </c>
      <c r="F13" s="25">
        <v>316536</v>
      </c>
      <c r="G13" s="22">
        <v>18.12883266272524</v>
      </c>
      <c r="H13" s="25">
        <v>75963</v>
      </c>
      <c r="I13" s="22">
        <v>0.583935806784778</v>
      </c>
      <c r="J13" s="7" t="e">
        <f>F13/#REF!*100</f>
        <v>#REF!</v>
      </c>
      <c r="K13" s="7" t="e">
        <f>#REF!/B13%</f>
        <v>#REF!</v>
      </c>
      <c r="L13" s="16"/>
      <c r="M13" s="6">
        <v>38.500427326863694</v>
      </c>
      <c r="N13" s="6" t="e">
        <f>#REF!-M13</f>
        <v>#REF!</v>
      </c>
      <c r="O13" s="11"/>
      <c r="P13" s="1">
        <v>53.34082777432222</v>
      </c>
      <c r="Q13" s="12" t="e">
        <f>#REF!-P13</f>
        <v>#REF!</v>
      </c>
      <c r="R13" s="1">
        <v>53.34082777432222</v>
      </c>
      <c r="S13" s="12" t="e">
        <f>#REF!-R13</f>
        <v>#REF!</v>
      </c>
      <c r="T13" s="1">
        <v>44.076617524147615</v>
      </c>
      <c r="U13" s="6" t="e">
        <f>#REF!-T13</f>
        <v>#REF!</v>
      </c>
      <c r="V13" s="1">
        <v>53.34082777432222</v>
      </c>
      <c r="W13" s="6" t="e">
        <f>#REF!-V13</f>
        <v>#REF!</v>
      </c>
      <c r="X13" s="1">
        <v>58.14132104454686</v>
      </c>
      <c r="Y13" s="6" t="e">
        <f>#REF!-X13</f>
        <v>#REF!</v>
      </c>
      <c r="Z13" s="1">
        <f t="shared" si="0"/>
        <v>28.3415</v>
      </c>
      <c r="AA13" s="1">
        <v>38.500427326863694</v>
      </c>
      <c r="AB13" s="6" t="e">
        <f>#REF!-AA13</f>
        <v>#REF!</v>
      </c>
    </row>
    <row r="14" spans="1:28" ht="34.5" customHeight="1">
      <c r="A14" s="23" t="s">
        <v>9</v>
      </c>
      <c r="B14" s="24">
        <v>46328</v>
      </c>
      <c r="C14" s="21">
        <v>25.781928757602085</v>
      </c>
      <c r="D14" s="24">
        <v>8451</v>
      </c>
      <c r="E14" s="21">
        <v>19.095264937993235</v>
      </c>
      <c r="F14" s="25">
        <v>154918</v>
      </c>
      <c r="G14" s="22">
        <v>28.848153169263014</v>
      </c>
      <c r="H14" s="25">
        <v>34162</v>
      </c>
      <c r="I14" s="22">
        <v>34.766657461832814</v>
      </c>
      <c r="J14" s="7" t="e">
        <f>F14/#REF!*100</f>
        <v>#REF!</v>
      </c>
      <c r="K14" s="7" t="e">
        <f>#REF!/B14%</f>
        <v>#REF!</v>
      </c>
      <c r="L14" s="16"/>
      <c r="M14" s="6">
        <v>31.930189978667293</v>
      </c>
      <c r="N14" s="6" t="e">
        <f>#REF!-M14</f>
        <v>#REF!</v>
      </c>
      <c r="O14" s="11"/>
      <c r="P14" s="1">
        <v>30.526614217875114</v>
      </c>
      <c r="Q14" s="12" t="e">
        <f>#REF!-P14</f>
        <v>#REF!</v>
      </c>
      <c r="R14" s="1">
        <v>30.526614217875114</v>
      </c>
      <c r="S14" s="12" t="e">
        <f>#REF!-R14</f>
        <v>#REF!</v>
      </c>
      <c r="T14" s="1">
        <v>31.218035695647632</v>
      </c>
      <c r="U14" s="6" t="e">
        <f>#REF!-T14</f>
        <v>#REF!</v>
      </c>
      <c r="V14" s="1">
        <v>30.526614217875114</v>
      </c>
      <c r="W14" s="6" t="e">
        <f>#REF!-V14</f>
        <v>#REF!</v>
      </c>
      <c r="X14" s="1">
        <v>31.76178660049628</v>
      </c>
      <c r="Y14" s="6" t="e">
        <f>#REF!-X14</f>
        <v>#REF!</v>
      </c>
      <c r="Z14" s="1">
        <f t="shared" si="0"/>
        <v>4.6328</v>
      </c>
      <c r="AA14" s="1">
        <v>31.930189978667293</v>
      </c>
      <c r="AB14" s="6" t="e">
        <f>#REF!-AA14</f>
        <v>#REF!</v>
      </c>
    </row>
    <row r="15" spans="1:28" ht="34.5" customHeight="1">
      <c r="A15" s="23" t="s">
        <v>10</v>
      </c>
      <c r="B15" s="24">
        <v>775841</v>
      </c>
      <c r="C15" s="21">
        <v>9.144558957174489</v>
      </c>
      <c r="D15" s="24">
        <v>201301</v>
      </c>
      <c r="E15" s="21">
        <v>10.06068890103882</v>
      </c>
      <c r="F15" s="25">
        <v>732699</v>
      </c>
      <c r="G15" s="22">
        <v>35.7795427927594</v>
      </c>
      <c r="H15" s="25">
        <v>192769</v>
      </c>
      <c r="I15" s="22">
        <v>44.01544978446505</v>
      </c>
      <c r="J15" s="7" t="e">
        <f>F15/#REF!*100</f>
        <v>#REF!</v>
      </c>
      <c r="K15" s="7" t="e">
        <f>#REF!/B15%</f>
        <v>#REF!</v>
      </c>
      <c r="L15" s="16"/>
      <c r="M15" s="6">
        <v>30.846332317645704</v>
      </c>
      <c r="N15" s="6" t="e">
        <f>#REF!-M15</f>
        <v>#REF!</v>
      </c>
      <c r="O15" s="11"/>
      <c r="P15" s="1">
        <v>31.30281709653049</v>
      </c>
      <c r="Q15" s="12" t="e">
        <f>#REF!-P15</f>
        <v>#REF!</v>
      </c>
      <c r="R15" s="1">
        <v>31.30281709653049</v>
      </c>
      <c r="S15" s="12" t="e">
        <f>#REF!-R15</f>
        <v>#REF!</v>
      </c>
      <c r="T15" s="1">
        <v>30.45079453706577</v>
      </c>
      <c r="U15" s="6" t="e">
        <f>#REF!-T15</f>
        <v>#REF!</v>
      </c>
      <c r="V15" s="1">
        <v>31.30281709653049</v>
      </c>
      <c r="W15" s="6" t="e">
        <f>#REF!-V15</f>
        <v>#REF!</v>
      </c>
      <c r="X15" s="1">
        <v>34.81493965812228</v>
      </c>
      <c r="Y15" s="6" t="e">
        <f>#REF!-X15</f>
        <v>#REF!</v>
      </c>
      <c r="Z15" s="1">
        <f t="shared" si="0"/>
        <v>77.5841</v>
      </c>
      <c r="AA15" s="1">
        <v>30.846332317645704</v>
      </c>
      <c r="AB15" s="6" t="e">
        <f>#REF!-AA15</f>
        <v>#REF!</v>
      </c>
    </row>
    <row r="16" spans="1:28" ht="34.5" customHeight="1">
      <c r="A16" s="23" t="s">
        <v>11</v>
      </c>
      <c r="B16" s="24">
        <v>369755</v>
      </c>
      <c r="C16" s="21">
        <v>1.421667050678604</v>
      </c>
      <c r="D16" s="24">
        <v>105581</v>
      </c>
      <c r="E16" s="21">
        <v>4.599853375339317</v>
      </c>
      <c r="F16" s="25">
        <v>385233</v>
      </c>
      <c r="G16" s="22">
        <v>9.904854285836555</v>
      </c>
      <c r="H16" s="25">
        <v>60859</v>
      </c>
      <c r="I16" s="22">
        <v>-16.629222718430643</v>
      </c>
      <c r="J16" s="7" t="e">
        <f>F16/#REF!*100</f>
        <v>#REF!</v>
      </c>
      <c r="K16" s="7" t="e">
        <f>#REF!/B16%</f>
        <v>#REF!</v>
      </c>
      <c r="L16" s="16"/>
      <c r="M16" s="6">
        <v>25.03637575988103</v>
      </c>
      <c r="N16" s="6" t="e">
        <f>#REF!-M16</f>
        <v>#REF!</v>
      </c>
      <c r="O16" s="11"/>
      <c r="P16" s="1">
        <v>20.34343094245452</v>
      </c>
      <c r="Q16" s="12" t="e">
        <f>#REF!-P16</f>
        <v>#REF!</v>
      </c>
      <c r="R16" s="1">
        <v>20.34343094245452</v>
      </c>
      <c r="S16" s="12" t="e">
        <f>#REF!-R16</f>
        <v>#REF!</v>
      </c>
      <c r="T16" s="1">
        <v>26.037232829904276</v>
      </c>
      <c r="U16" s="6" t="e">
        <f>#REF!-T16</f>
        <v>#REF!</v>
      </c>
      <c r="V16" s="1">
        <v>20.34343094245452</v>
      </c>
      <c r="W16" s="6" t="e">
        <f>#REF!-V16</f>
        <v>#REF!</v>
      </c>
      <c r="X16" s="1">
        <v>30.061815795835205</v>
      </c>
      <c r="Y16" s="6" t="e">
        <f>#REF!-X16</f>
        <v>#REF!</v>
      </c>
      <c r="Z16" s="1">
        <f t="shared" si="0"/>
        <v>36.9755</v>
      </c>
      <c r="AA16" s="1">
        <v>25.03637575988103</v>
      </c>
      <c r="AB16" s="6" t="e">
        <f>#REF!-AA16</f>
        <v>#REF!</v>
      </c>
    </row>
    <row r="17" spans="1:28" ht="34.5" customHeight="1">
      <c r="A17" s="23" t="s">
        <v>12</v>
      </c>
      <c r="B17" s="24">
        <v>255411</v>
      </c>
      <c r="C17" s="21">
        <v>2.110077438802557</v>
      </c>
      <c r="D17" s="24">
        <v>72277</v>
      </c>
      <c r="E17" s="21">
        <v>5.705218205218205</v>
      </c>
      <c r="F17" s="25">
        <v>279397</v>
      </c>
      <c r="G17" s="22">
        <v>23.327403784611718</v>
      </c>
      <c r="H17" s="25">
        <v>83238</v>
      </c>
      <c r="I17" s="22">
        <v>24.49782377839932</v>
      </c>
      <c r="J17" s="7" t="e">
        <f>F17/#REF!*100</f>
        <v>#REF!</v>
      </c>
      <c r="K17" s="7" t="e">
        <f>#REF!/B17%</f>
        <v>#REF!</v>
      </c>
      <c r="L17" s="16"/>
      <c r="M17" s="6">
        <v>22.65627258448404</v>
      </c>
      <c r="N17" s="6" t="e">
        <f>#REF!-M17</f>
        <v>#REF!</v>
      </c>
      <c r="O17" s="11"/>
      <c r="P17" s="1">
        <v>22.26420443436437</v>
      </c>
      <c r="Q17" s="12" t="e">
        <f>#REF!-P17</f>
        <v>#REF!</v>
      </c>
      <c r="R17" s="1">
        <v>22.26420443436437</v>
      </c>
      <c r="S17" s="12" t="e">
        <f>#REF!-R17</f>
        <v>#REF!</v>
      </c>
      <c r="T17" s="1">
        <v>24.78231131981137</v>
      </c>
      <c r="U17" s="6" t="e">
        <f>#REF!-T17</f>
        <v>#REF!</v>
      </c>
      <c r="V17" s="1">
        <v>22.26420443436437</v>
      </c>
      <c r="W17" s="6" t="e">
        <f>#REF!-V17</f>
        <v>#REF!</v>
      </c>
      <c r="X17" s="1">
        <v>25.313357510238415</v>
      </c>
      <c r="Y17" s="6" t="e">
        <f>#REF!-X17</f>
        <v>#REF!</v>
      </c>
      <c r="Z17" s="1">
        <f t="shared" si="0"/>
        <v>25.5411</v>
      </c>
      <c r="AA17" s="1">
        <v>22.65627258448404</v>
      </c>
      <c r="AB17" s="6" t="e">
        <f>#REF!-AA17</f>
        <v>#REF!</v>
      </c>
    </row>
    <row r="18" spans="1:28" ht="34.5" customHeight="1">
      <c r="A18" s="23" t="s">
        <v>13</v>
      </c>
      <c r="B18" s="24">
        <v>49814</v>
      </c>
      <c r="C18" s="21">
        <v>8.757068314302556</v>
      </c>
      <c r="D18" s="24">
        <v>13320</v>
      </c>
      <c r="E18" s="21">
        <v>2.5562057283646444</v>
      </c>
      <c r="F18" s="25">
        <v>115375</v>
      </c>
      <c r="G18" s="22">
        <v>11.537011436471031</v>
      </c>
      <c r="H18" s="25">
        <v>31232</v>
      </c>
      <c r="I18" s="22">
        <v>24.77826608070316</v>
      </c>
      <c r="J18" s="7" t="e">
        <f>F18/#REF!*100</f>
        <v>#REF!</v>
      </c>
      <c r="K18" s="7" t="e">
        <f>#REF!/B18%</f>
        <v>#REF!</v>
      </c>
      <c r="L18" s="16"/>
      <c r="M18" s="6">
        <v>29.419163245698314</v>
      </c>
      <c r="N18" s="6" t="e">
        <f>#REF!-M18</f>
        <v>#REF!</v>
      </c>
      <c r="O18" s="11"/>
      <c r="P18" s="1">
        <v>31.312175683036607</v>
      </c>
      <c r="Q18" s="12" t="e">
        <f>#REF!-P18</f>
        <v>#REF!</v>
      </c>
      <c r="R18" s="1">
        <v>31.312175683036607</v>
      </c>
      <c r="S18" s="12" t="e">
        <f>#REF!-R18</f>
        <v>#REF!</v>
      </c>
      <c r="T18" s="1">
        <v>27.78043394121531</v>
      </c>
      <c r="U18" s="6" t="e">
        <f>#REF!-T18</f>
        <v>#REF!</v>
      </c>
      <c r="V18" s="1">
        <v>31.312175683036607</v>
      </c>
      <c r="W18" s="6" t="e">
        <f>#REF!-V18</f>
        <v>#REF!</v>
      </c>
      <c r="X18" s="1">
        <v>27.362701339025808</v>
      </c>
      <c r="Y18" s="6" t="e">
        <f>#REF!-X18</f>
        <v>#REF!</v>
      </c>
      <c r="Z18" s="1">
        <f t="shared" si="0"/>
        <v>4.9814</v>
      </c>
      <c r="AA18" s="1">
        <v>29.419163245698314</v>
      </c>
      <c r="AB18" s="6" t="e">
        <f>#REF!-AA18</f>
        <v>#REF!</v>
      </c>
    </row>
    <row r="19" spans="1:28" ht="34.5" customHeight="1">
      <c r="A19" s="23" t="s">
        <v>14</v>
      </c>
      <c r="B19" s="24">
        <v>125197</v>
      </c>
      <c r="C19" s="21">
        <v>7.931239601024165</v>
      </c>
      <c r="D19" s="24">
        <v>34998</v>
      </c>
      <c r="E19" s="21">
        <v>15.341264871634314</v>
      </c>
      <c r="F19" s="25">
        <v>332612</v>
      </c>
      <c r="G19" s="22">
        <v>20.13551779935275</v>
      </c>
      <c r="H19" s="25">
        <v>79334</v>
      </c>
      <c r="I19" s="22">
        <v>19.892399993955056</v>
      </c>
      <c r="J19" s="7" t="e">
        <f>F19/#REF!*100</f>
        <v>#REF!</v>
      </c>
      <c r="K19" s="7" t="e">
        <f>#REF!/B19%</f>
        <v>#REF!</v>
      </c>
      <c r="L19" s="16"/>
      <c r="M19" s="6">
        <v>29.59916507464799</v>
      </c>
      <c r="N19" s="6" t="e">
        <f>#REF!-M19</f>
        <v>#REF!</v>
      </c>
      <c r="O19" s="11"/>
      <c r="P19" s="1">
        <v>23.981402308678923</v>
      </c>
      <c r="Q19" s="12" t="e">
        <f>#REF!-P19</f>
        <v>#REF!</v>
      </c>
      <c r="R19" s="1">
        <v>23.981402308678923</v>
      </c>
      <c r="S19" s="12" t="e">
        <f>#REF!-R19</f>
        <v>#REF!</v>
      </c>
      <c r="T19" s="1">
        <v>25.116218799099403</v>
      </c>
      <c r="U19" s="6" t="e">
        <f>#REF!-T19</f>
        <v>#REF!</v>
      </c>
      <c r="V19" s="1">
        <v>23.981402308678923</v>
      </c>
      <c r="W19" s="6" t="e">
        <f>#REF!-V19</f>
        <v>#REF!</v>
      </c>
      <c r="X19" s="1">
        <v>22.155193314222966</v>
      </c>
      <c r="Y19" s="6" t="e">
        <f>#REF!-X19</f>
        <v>#REF!</v>
      </c>
      <c r="Z19" s="1">
        <f t="shared" si="0"/>
        <v>12.5197</v>
      </c>
      <c r="AA19" s="1">
        <v>29.59916507464799</v>
      </c>
      <c r="AB19" s="6" t="e">
        <f>#REF!-AA19</f>
        <v>#REF!</v>
      </c>
    </row>
    <row r="20" spans="1:28" ht="34.5" customHeight="1">
      <c r="A20" s="23" t="s">
        <v>15</v>
      </c>
      <c r="B20" s="24">
        <v>85334</v>
      </c>
      <c r="C20" s="21">
        <v>-2.64454889791448</v>
      </c>
      <c r="D20" s="24">
        <v>21998</v>
      </c>
      <c r="E20" s="21">
        <v>-1.336562612127736</v>
      </c>
      <c r="F20" s="25">
        <v>248560</v>
      </c>
      <c r="G20" s="22">
        <v>24.921471757474635</v>
      </c>
      <c r="H20" s="25">
        <v>67512</v>
      </c>
      <c r="I20" s="22">
        <v>28.140302926773714</v>
      </c>
      <c r="J20" s="7" t="e">
        <f>F20/#REF!*100</f>
        <v>#REF!</v>
      </c>
      <c r="K20" s="7" t="e">
        <f>#REF!/B20%</f>
        <v>#REF!</v>
      </c>
      <c r="L20" s="16"/>
      <c r="M20" s="6">
        <v>11.742759095939803</v>
      </c>
      <c r="N20" s="6" t="e">
        <f>#REF!-M20</f>
        <v>#REF!</v>
      </c>
      <c r="O20" s="11"/>
      <c r="P20" s="1">
        <v>-1.313908060212342</v>
      </c>
      <c r="Q20" s="12" t="e">
        <f>#REF!-P20</f>
        <v>#REF!</v>
      </c>
      <c r="R20" s="1">
        <v>-1.313908060212342</v>
      </c>
      <c r="S20" s="12" t="e">
        <f>#REF!-R20</f>
        <v>#REF!</v>
      </c>
      <c r="T20" s="1">
        <v>-3.0907054871220607</v>
      </c>
      <c r="U20" s="6" t="e">
        <f>#REF!-T20</f>
        <v>#REF!</v>
      </c>
      <c r="V20" s="1">
        <v>-1.313908060212342</v>
      </c>
      <c r="W20" s="6" t="e">
        <f>#REF!-V20</f>
        <v>#REF!</v>
      </c>
      <c r="X20" s="1">
        <v>2.706100512304743</v>
      </c>
      <c r="Y20" s="6" t="e">
        <f>#REF!-X20</f>
        <v>#REF!</v>
      </c>
      <c r="Z20" s="1">
        <f t="shared" si="0"/>
        <v>8.5334</v>
      </c>
      <c r="AA20" s="1">
        <v>11.742759095939803</v>
      </c>
      <c r="AB20" s="6" t="e">
        <f>#REF!-AA20</f>
        <v>#REF!</v>
      </c>
    </row>
    <row r="21" spans="1:28" ht="34.5" customHeight="1">
      <c r="A21" s="23" t="s">
        <v>16</v>
      </c>
      <c r="B21" s="24">
        <v>136057</v>
      </c>
      <c r="C21" s="21">
        <v>15.964918261936825</v>
      </c>
      <c r="D21" s="24">
        <v>38705</v>
      </c>
      <c r="E21" s="21">
        <v>19.670407816219893</v>
      </c>
      <c r="F21" s="25">
        <v>230232</v>
      </c>
      <c r="G21" s="22">
        <v>21.93716501069847</v>
      </c>
      <c r="H21" s="25">
        <v>62906</v>
      </c>
      <c r="I21" s="22">
        <v>37.59569534975283</v>
      </c>
      <c r="J21" s="7" t="e">
        <f>F21/#REF!*100</f>
        <v>#REF!</v>
      </c>
      <c r="K21" s="7" t="e">
        <f>#REF!/B21%</f>
        <v>#REF!</v>
      </c>
      <c r="L21" s="16"/>
      <c r="M21" s="6">
        <v>38.331735123328535</v>
      </c>
      <c r="N21" s="6" t="e">
        <f>#REF!-M21</f>
        <v>#REF!</v>
      </c>
      <c r="O21" s="11"/>
      <c r="P21" s="1">
        <v>37.67587040448726</v>
      </c>
      <c r="Q21" s="12" t="e">
        <f>#REF!-P21</f>
        <v>#REF!</v>
      </c>
      <c r="R21" s="1">
        <v>37.67587040448726</v>
      </c>
      <c r="S21" s="12" t="e">
        <f>#REF!-R21</f>
        <v>#REF!</v>
      </c>
      <c r="T21" s="1">
        <v>36.902654867256636</v>
      </c>
      <c r="U21" s="6" t="e">
        <f>#REF!-T21</f>
        <v>#REF!</v>
      </c>
      <c r="V21" s="1">
        <v>37.67587040448726</v>
      </c>
      <c r="W21" s="6" t="e">
        <f>#REF!-V21</f>
        <v>#REF!</v>
      </c>
      <c r="X21" s="1">
        <v>35.6970635668322</v>
      </c>
      <c r="Y21" s="6" t="e">
        <f>#REF!-X21</f>
        <v>#REF!</v>
      </c>
      <c r="Z21" s="1">
        <f t="shared" si="0"/>
        <v>13.6057</v>
      </c>
      <c r="AA21" s="1">
        <v>38.331735123328535</v>
      </c>
      <c r="AB21" s="6" t="e">
        <f>#REF!-AA21</f>
        <v>#REF!</v>
      </c>
    </row>
    <row r="22" spans="1:28" ht="34.5" customHeight="1">
      <c r="A22" s="23" t="s">
        <v>17</v>
      </c>
      <c r="B22" s="24">
        <v>100321</v>
      </c>
      <c r="C22" s="21">
        <v>10.5697060541601</v>
      </c>
      <c r="D22" s="24">
        <v>30095</v>
      </c>
      <c r="E22" s="21">
        <v>23.441345365053323</v>
      </c>
      <c r="F22" s="25">
        <v>236811</v>
      </c>
      <c r="G22" s="22">
        <v>40.14558366622281</v>
      </c>
      <c r="H22" s="25">
        <v>59593</v>
      </c>
      <c r="I22" s="22">
        <v>42.77192141830379</v>
      </c>
      <c r="J22" s="7" t="e">
        <f>F22/#REF!*100</f>
        <v>#REF!</v>
      </c>
      <c r="K22" s="7" t="e">
        <f>#REF!/B22%</f>
        <v>#REF!</v>
      </c>
      <c r="L22" s="16"/>
      <c r="M22" s="6">
        <v>46.74629359659667</v>
      </c>
      <c r="N22" s="6" t="e">
        <f>#REF!-M22</f>
        <v>#REF!</v>
      </c>
      <c r="O22" s="11"/>
      <c r="P22" s="1">
        <v>28.314241267147505</v>
      </c>
      <c r="Q22" s="12" t="e">
        <f>#REF!-P22</f>
        <v>#REF!</v>
      </c>
      <c r="R22" s="1">
        <v>28.314241267147505</v>
      </c>
      <c r="S22" s="12" t="e">
        <f>#REF!-R22</f>
        <v>#REF!</v>
      </c>
      <c r="T22" s="1">
        <v>35.81728575339965</v>
      </c>
      <c r="U22" s="6" t="e">
        <f>#REF!-T22</f>
        <v>#REF!</v>
      </c>
      <c r="V22" s="1">
        <v>28.314241267147505</v>
      </c>
      <c r="W22" s="6" t="e">
        <f>#REF!-V22</f>
        <v>#REF!</v>
      </c>
      <c r="X22" s="1">
        <v>27.713510288145056</v>
      </c>
      <c r="Y22" s="6" t="e">
        <f>#REF!-X22</f>
        <v>#REF!</v>
      </c>
      <c r="Z22" s="1">
        <f t="shared" si="0"/>
        <v>10.0321</v>
      </c>
      <c r="AA22" s="1">
        <v>46.74629359659667</v>
      </c>
      <c r="AB22" s="6" t="e">
        <f>#REF!-AA22</f>
        <v>#REF!</v>
      </c>
    </row>
    <row r="23" spans="1:28" ht="34.5" customHeight="1">
      <c r="A23" s="23" t="s">
        <v>18</v>
      </c>
      <c r="B23" s="24">
        <v>53865</v>
      </c>
      <c r="C23" s="21">
        <v>-0.8047585724282715</v>
      </c>
      <c r="D23" s="24">
        <v>14439</v>
      </c>
      <c r="E23" s="21">
        <v>-11.801356056441268</v>
      </c>
      <c r="F23" s="25">
        <v>109258</v>
      </c>
      <c r="G23" s="22">
        <v>15.275374551593163</v>
      </c>
      <c r="H23" s="25">
        <v>23436</v>
      </c>
      <c r="I23" s="22">
        <v>6.750478272752118</v>
      </c>
      <c r="J23" s="7" t="e">
        <f>F23/#REF!*100</f>
        <v>#REF!</v>
      </c>
      <c r="K23" s="7" t="e">
        <f>#REF!/B23%</f>
        <v>#REF!</v>
      </c>
      <c r="L23" s="16"/>
      <c r="M23" s="6">
        <v>20.027518956672598</v>
      </c>
      <c r="N23" s="6" t="e">
        <f>#REF!-M23</f>
        <v>#REF!</v>
      </c>
      <c r="O23" s="11"/>
      <c r="P23" s="1">
        <v>18.48829343865238</v>
      </c>
      <c r="Q23" s="12" t="e">
        <f>#REF!-P23</f>
        <v>#REF!</v>
      </c>
      <c r="R23" s="1">
        <v>18.48829343865238</v>
      </c>
      <c r="S23" s="12" t="e">
        <f>#REF!-R23</f>
        <v>#REF!</v>
      </c>
      <c r="T23" s="1">
        <v>20.580004132153793</v>
      </c>
      <c r="U23" s="6" t="e">
        <f>#REF!-T23</f>
        <v>#REF!</v>
      </c>
      <c r="V23" s="1">
        <v>18.48829343865238</v>
      </c>
      <c r="W23" s="6" t="e">
        <f>#REF!-V23</f>
        <v>#REF!</v>
      </c>
      <c r="X23" s="1">
        <v>23.236622372396766</v>
      </c>
      <c r="Y23" s="6" t="e">
        <f>#REF!-X23</f>
        <v>#REF!</v>
      </c>
      <c r="Z23" s="1">
        <f t="shared" si="0"/>
        <v>5.3865</v>
      </c>
      <c r="AA23" s="1">
        <v>20.027518956672598</v>
      </c>
      <c r="AB23" s="6" t="e">
        <f>#REF!-AA23</f>
        <v>#REF!</v>
      </c>
    </row>
    <row r="24" spans="1:28" ht="34.5" customHeight="1">
      <c r="A24" s="23" t="s">
        <v>19</v>
      </c>
      <c r="B24" s="24">
        <v>90787</v>
      </c>
      <c r="C24" s="21">
        <v>15.22070208391502</v>
      </c>
      <c r="D24" s="24">
        <v>20839</v>
      </c>
      <c r="E24" s="21">
        <v>0.9152542372881356</v>
      </c>
      <c r="F24" s="25">
        <v>213393</v>
      </c>
      <c r="G24" s="22">
        <v>20.52084333470764</v>
      </c>
      <c r="H24" s="25">
        <v>49154</v>
      </c>
      <c r="I24" s="22">
        <v>13.81138715876728</v>
      </c>
      <c r="J24" s="7" t="e">
        <f>F24/#REF!*100</f>
        <v>#REF!</v>
      </c>
      <c r="K24" s="7" t="e">
        <f>#REF!/B24%</f>
        <v>#REF!</v>
      </c>
      <c r="L24" s="16"/>
      <c r="M24" s="6">
        <v>34.7446484591253</v>
      </c>
      <c r="N24" s="6" t="e">
        <f>#REF!-M24</f>
        <v>#REF!</v>
      </c>
      <c r="O24" s="11"/>
      <c r="P24" s="1">
        <v>35.63190690949151</v>
      </c>
      <c r="Q24" s="12" t="e">
        <f>#REF!-P24</f>
        <v>#REF!</v>
      </c>
      <c r="R24" s="1">
        <v>35.63190690949151</v>
      </c>
      <c r="S24" s="12" t="e">
        <f>#REF!-R24</f>
        <v>#REF!</v>
      </c>
      <c r="T24" s="1">
        <v>35.57534865337926</v>
      </c>
      <c r="U24" s="6" t="e">
        <f>#REF!-T24</f>
        <v>#REF!</v>
      </c>
      <c r="V24" s="1">
        <v>35.63190690949151</v>
      </c>
      <c r="W24" s="6" t="e">
        <f>#REF!-V24</f>
        <v>#REF!</v>
      </c>
      <c r="X24" s="1">
        <v>32.54912688642684</v>
      </c>
      <c r="Y24" s="6" t="e">
        <f>#REF!-X24</f>
        <v>#REF!</v>
      </c>
      <c r="Z24" s="1">
        <f t="shared" si="0"/>
        <v>9.0787</v>
      </c>
      <c r="AA24" s="1">
        <v>34.7446484591253</v>
      </c>
      <c r="AB24" s="6" t="e">
        <f>#REF!-AA24</f>
        <v>#REF!</v>
      </c>
    </row>
    <row r="25" spans="1:28" ht="34.5" customHeight="1">
      <c r="A25" s="23" t="s">
        <v>20</v>
      </c>
      <c r="B25" s="24">
        <v>53840</v>
      </c>
      <c r="C25" s="21">
        <v>1.734628320925135</v>
      </c>
      <c r="D25" s="24">
        <v>13020</v>
      </c>
      <c r="E25" s="21">
        <v>2.3665382498624106</v>
      </c>
      <c r="F25" s="25">
        <v>112340</v>
      </c>
      <c r="G25" s="22">
        <v>17.591642765926267</v>
      </c>
      <c r="H25" s="25">
        <v>25794</v>
      </c>
      <c r="I25" s="22">
        <v>19.394556563599334</v>
      </c>
      <c r="J25" s="26" t="e">
        <f>F25/#REF!*100</f>
        <v>#REF!</v>
      </c>
      <c r="K25" s="26" t="e">
        <f>#REF!/B25%</f>
        <v>#REF!</v>
      </c>
      <c r="L25" s="16"/>
      <c r="M25" s="6">
        <v>25.57252468347931</v>
      </c>
      <c r="N25" s="6" t="e">
        <f>#REF!-M25</f>
        <v>#REF!</v>
      </c>
      <c r="O25" s="11"/>
      <c r="P25" s="1">
        <v>27.692122089516225</v>
      </c>
      <c r="Q25" s="12" t="e">
        <f>#REF!-P25</f>
        <v>#REF!</v>
      </c>
      <c r="R25" s="1">
        <v>27.692122089516225</v>
      </c>
      <c r="S25" s="12" t="e">
        <f>#REF!-R25</f>
        <v>#REF!</v>
      </c>
      <c r="T25" s="1">
        <v>25.24190794216977</v>
      </c>
      <c r="U25" s="6" t="e">
        <f>#REF!-T25</f>
        <v>#REF!</v>
      </c>
      <c r="V25" s="1">
        <v>27.692122089516225</v>
      </c>
      <c r="W25" s="6" t="e">
        <f>#REF!-V25</f>
        <v>#REF!</v>
      </c>
      <c r="X25" s="1">
        <v>25.933466984087204</v>
      </c>
      <c r="Y25" s="6" t="e">
        <f>#REF!-X25</f>
        <v>#REF!</v>
      </c>
      <c r="Z25" s="1">
        <f t="shared" si="0"/>
        <v>5.384</v>
      </c>
      <c r="AA25" s="1">
        <v>25.57252468347931</v>
      </c>
      <c r="AB25" s="6" t="e">
        <f>#REF!-AA25</f>
        <v>#REF!</v>
      </c>
    </row>
    <row r="26" spans="1:28" s="34" customFormat="1" ht="14.25" customHeight="1">
      <c r="A26" s="27"/>
      <c r="B26" s="28"/>
      <c r="C26" s="29"/>
      <c r="D26" s="28"/>
      <c r="E26" s="29"/>
      <c r="F26" s="30"/>
      <c r="G26" s="31"/>
      <c r="H26" s="30"/>
      <c r="I26" s="31"/>
      <c r="J26" s="16"/>
      <c r="K26" s="16"/>
      <c r="L26" s="16"/>
      <c r="M26" s="32"/>
      <c r="N26" s="32"/>
      <c r="O26" s="33"/>
      <c r="Q26" s="35"/>
      <c r="S26" s="35"/>
      <c r="U26" s="32"/>
      <c r="W26" s="32"/>
      <c r="Y26" s="32"/>
      <c r="AB26" s="32"/>
    </row>
    <row r="27" spans="1:28" s="34" customFormat="1" ht="34.5" customHeight="1">
      <c r="A27" s="36"/>
      <c r="B27" s="28"/>
      <c r="C27" s="29"/>
      <c r="D27" s="28"/>
      <c r="E27" s="29"/>
      <c r="F27" s="30"/>
      <c r="G27" s="31"/>
      <c r="H27" s="30"/>
      <c r="I27" s="31"/>
      <c r="J27" s="16"/>
      <c r="K27" s="16"/>
      <c r="L27" s="16"/>
      <c r="M27" s="32"/>
      <c r="N27" s="32"/>
      <c r="O27" s="33"/>
      <c r="Q27" s="35"/>
      <c r="S27" s="35"/>
      <c r="U27" s="32"/>
      <c r="W27" s="32"/>
      <c r="Y27" s="32"/>
      <c r="AB27" s="32"/>
    </row>
    <row r="28" spans="1:28" s="34" customFormat="1" ht="34.5" customHeight="1">
      <c r="A28" s="36"/>
      <c r="B28" s="28"/>
      <c r="C28" s="29"/>
      <c r="D28" s="28"/>
      <c r="E28" s="29"/>
      <c r="F28" s="30"/>
      <c r="G28" s="31"/>
      <c r="H28" s="30"/>
      <c r="I28" s="31"/>
      <c r="J28" s="16"/>
      <c r="K28" s="16"/>
      <c r="L28" s="16"/>
      <c r="M28" s="32"/>
      <c r="N28" s="32"/>
      <c r="O28" s="33"/>
      <c r="Q28" s="35"/>
      <c r="S28" s="35"/>
      <c r="U28" s="32"/>
      <c r="W28" s="32"/>
      <c r="Y28" s="32"/>
      <c r="AB28" s="32"/>
    </row>
    <row r="29" spans="1:28" s="34" customFormat="1" ht="34.5" customHeight="1">
      <c r="A29" s="36"/>
      <c r="B29" s="28"/>
      <c r="C29" s="29"/>
      <c r="D29" s="28"/>
      <c r="E29" s="29"/>
      <c r="F29" s="30"/>
      <c r="G29" s="31"/>
      <c r="H29" s="30"/>
      <c r="I29" s="31"/>
      <c r="J29" s="16"/>
      <c r="K29" s="16"/>
      <c r="L29" s="16"/>
      <c r="M29" s="32"/>
      <c r="N29" s="32"/>
      <c r="O29" s="33"/>
      <c r="Q29" s="35"/>
      <c r="S29" s="35"/>
      <c r="U29" s="32"/>
      <c r="W29" s="32"/>
      <c r="Y29" s="32"/>
      <c r="AB29" s="32"/>
    </row>
    <row r="30" spans="1:25" s="34" customFormat="1" ht="30" customHeight="1" hidden="1">
      <c r="A30" s="27"/>
      <c r="B30" s="37"/>
      <c r="C30" s="37"/>
      <c r="D30" s="37"/>
      <c r="E30" s="37"/>
      <c r="F30" s="38"/>
      <c r="G30" s="38"/>
      <c r="H30" s="38"/>
      <c r="I30" s="31"/>
      <c r="J30" s="32"/>
      <c r="K30" s="32"/>
      <c r="L30" s="32"/>
      <c r="M30" s="32"/>
      <c r="O30" s="33"/>
      <c r="W30" s="32"/>
      <c r="Y30" s="32"/>
    </row>
    <row r="31" spans="1:12" s="34" customFormat="1" ht="15.75" customHeight="1">
      <c r="A31" s="43"/>
      <c r="B31" s="43"/>
      <c r="C31" s="43"/>
      <c r="D31" s="43"/>
      <c r="E31" s="43"/>
      <c r="F31" s="43"/>
      <c r="G31" s="43"/>
      <c r="H31" s="43"/>
      <c r="I31" s="43"/>
      <c r="J31" s="14"/>
      <c r="K31" s="14"/>
      <c r="L31" s="14"/>
    </row>
    <row r="32" spans="1:25" s="34" customFormat="1" ht="30" customHeight="1">
      <c r="A32" s="39"/>
      <c r="B32" s="28"/>
      <c r="C32" s="29"/>
      <c r="D32" s="28"/>
      <c r="E32" s="29"/>
      <c r="F32" s="30"/>
      <c r="G32" s="31"/>
      <c r="H32" s="30"/>
      <c r="I32" s="31"/>
      <c r="J32" s="32"/>
      <c r="K32" s="32"/>
      <c r="L32" s="32"/>
      <c r="M32" s="32"/>
      <c r="O32" s="33"/>
      <c r="W32" s="32"/>
      <c r="Y32" s="32"/>
    </row>
    <row r="33" spans="1:25" s="34" customFormat="1" ht="30" customHeight="1">
      <c r="A33" s="39"/>
      <c r="B33" s="28"/>
      <c r="C33" s="29"/>
      <c r="D33" s="28"/>
      <c r="E33" s="29"/>
      <c r="F33" s="30"/>
      <c r="G33" s="31"/>
      <c r="H33" s="30"/>
      <c r="I33" s="31"/>
      <c r="J33" s="32"/>
      <c r="K33" s="32"/>
      <c r="L33" s="32"/>
      <c r="M33" s="32"/>
      <c r="O33" s="33"/>
      <c r="W33" s="32"/>
      <c r="Y33" s="32"/>
    </row>
    <row r="34" spans="1:17" s="34" customFormat="1" ht="18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14"/>
      <c r="P34" s="14"/>
      <c r="Q34" s="14"/>
    </row>
    <row r="35" spans="1:17" s="34" customFormat="1" ht="24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2"/>
      <c r="P35" s="32"/>
      <c r="Q35" s="32"/>
    </row>
    <row r="36" ht="14.25">
      <c r="A36" s="5"/>
    </row>
    <row r="37" ht="14.25">
      <c r="A37" s="5"/>
    </row>
    <row r="38" ht="14.25">
      <c r="A38" s="5"/>
    </row>
    <row r="39" ht="14.25">
      <c r="A39" s="5"/>
    </row>
    <row r="40" ht="14.25">
      <c r="A40" s="5"/>
    </row>
    <row r="41" ht="14.25">
      <c r="A41" s="5"/>
    </row>
    <row r="42" ht="14.25">
      <c r="A42" s="5"/>
    </row>
    <row r="43" ht="14.25">
      <c r="A43" s="5"/>
    </row>
    <row r="44" ht="14.25">
      <c r="A44" s="5"/>
    </row>
    <row r="45" ht="14.25">
      <c r="A45" s="5"/>
    </row>
    <row r="46" ht="14.25">
      <c r="A46" s="5"/>
    </row>
    <row r="47" ht="14.25">
      <c r="A47" s="5"/>
    </row>
    <row r="48" ht="14.25">
      <c r="A48" s="5"/>
    </row>
    <row r="49" ht="14.25">
      <c r="A49" s="5"/>
    </row>
    <row r="50" ht="14.25">
      <c r="A50" s="5"/>
    </row>
    <row r="51" ht="14.25">
      <c r="A51" s="5"/>
    </row>
    <row r="52" ht="14.25">
      <c r="A52" s="5"/>
    </row>
    <row r="53" ht="14.25">
      <c r="A53" s="5"/>
    </row>
    <row r="54" ht="14.25">
      <c r="A54" s="5"/>
    </row>
    <row r="55" ht="14.25">
      <c r="A55" s="5"/>
    </row>
    <row r="56" ht="14.25">
      <c r="A56" s="5"/>
    </row>
    <row r="57" ht="14.25">
      <c r="A57" s="5"/>
    </row>
    <row r="58" ht="14.25">
      <c r="A58" s="5"/>
    </row>
    <row r="59" ht="14.25">
      <c r="A59" s="5"/>
    </row>
    <row r="60" ht="14.25">
      <c r="A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  <row r="208" ht="14.25">
      <c r="A208" s="5"/>
    </row>
    <row r="209" ht="14.25">
      <c r="A209" s="5"/>
    </row>
    <row r="210" ht="14.25">
      <c r="A210" s="5"/>
    </row>
    <row r="211" ht="14.25">
      <c r="A211" s="5"/>
    </row>
    <row r="212" ht="14.25">
      <c r="A212" s="5"/>
    </row>
    <row r="213" ht="14.25">
      <c r="A213" s="5"/>
    </row>
    <row r="214" ht="14.25">
      <c r="A214" s="5"/>
    </row>
    <row r="215" ht="14.25">
      <c r="A215" s="5"/>
    </row>
    <row r="216" ht="14.25">
      <c r="A216" s="5"/>
    </row>
    <row r="217" ht="14.25">
      <c r="A217" s="5"/>
    </row>
    <row r="218" ht="14.25">
      <c r="A218" s="5"/>
    </row>
    <row r="219" ht="14.25">
      <c r="A219" s="5"/>
    </row>
    <row r="220" ht="14.25">
      <c r="A220" s="5"/>
    </row>
    <row r="221" ht="14.25">
      <c r="A221" s="5"/>
    </row>
    <row r="222" ht="14.25">
      <c r="A222" s="5"/>
    </row>
    <row r="223" ht="14.25">
      <c r="A223" s="5"/>
    </row>
    <row r="224" ht="14.25">
      <c r="A224" s="5"/>
    </row>
    <row r="225" ht="14.25">
      <c r="A225" s="5"/>
    </row>
    <row r="226" ht="14.25">
      <c r="A226" s="5"/>
    </row>
    <row r="227" ht="14.25">
      <c r="A227" s="5"/>
    </row>
    <row r="228" ht="14.25">
      <c r="A228" s="5"/>
    </row>
    <row r="229" ht="14.25">
      <c r="A229" s="5"/>
    </row>
    <row r="230" ht="14.25">
      <c r="A230" s="5"/>
    </row>
    <row r="231" ht="14.25">
      <c r="A231" s="5"/>
    </row>
    <row r="232" ht="14.25">
      <c r="A232" s="5"/>
    </row>
    <row r="233" ht="14.25">
      <c r="A233" s="5"/>
    </row>
    <row r="234" ht="14.25">
      <c r="A234" s="5"/>
    </row>
    <row r="235" ht="14.25">
      <c r="A235" s="5"/>
    </row>
    <row r="236" ht="14.25">
      <c r="A236" s="5"/>
    </row>
    <row r="237" ht="14.25">
      <c r="A237" s="5"/>
    </row>
    <row r="238" ht="14.25">
      <c r="A238" s="5"/>
    </row>
    <row r="239" ht="14.25">
      <c r="A239" s="5"/>
    </row>
    <row r="240" ht="14.25">
      <c r="A240" s="5"/>
    </row>
    <row r="241" ht="14.25">
      <c r="A241" s="5"/>
    </row>
    <row r="242" ht="14.25">
      <c r="A242" s="5"/>
    </row>
    <row r="243" ht="14.25">
      <c r="A243" s="5"/>
    </row>
    <row r="244" ht="14.25">
      <c r="A244" s="5"/>
    </row>
    <row r="245" ht="14.25">
      <c r="A245" s="5"/>
    </row>
    <row r="246" ht="14.25">
      <c r="A246" s="5"/>
    </row>
    <row r="247" ht="14.25">
      <c r="A247" s="5"/>
    </row>
    <row r="248" ht="14.25">
      <c r="A248" s="5"/>
    </row>
    <row r="249" ht="14.25">
      <c r="A249" s="5"/>
    </row>
    <row r="250" ht="14.25">
      <c r="A250" s="5"/>
    </row>
    <row r="251" ht="14.25">
      <c r="A251" s="5"/>
    </row>
    <row r="252" ht="14.25">
      <c r="A252" s="5"/>
    </row>
    <row r="253" ht="14.25">
      <c r="A253" s="5"/>
    </row>
    <row r="254" ht="14.25">
      <c r="A254" s="5"/>
    </row>
    <row r="255" ht="14.25">
      <c r="A255" s="5"/>
    </row>
    <row r="256" ht="14.25">
      <c r="A256" s="5"/>
    </row>
    <row r="257" ht="14.25">
      <c r="A257" s="5"/>
    </row>
  </sheetData>
  <mergeCells count="7">
    <mergeCell ref="A34:N34"/>
    <mergeCell ref="A35:N35"/>
    <mergeCell ref="A1:I1"/>
    <mergeCell ref="A31:I31"/>
    <mergeCell ref="K3:K4"/>
    <mergeCell ref="F3:J3"/>
    <mergeCell ref="B3:E3"/>
  </mergeCell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linlin</dc:creator>
  <cp:keywords/>
  <dc:description/>
  <cp:lastModifiedBy>黎亮</cp:lastModifiedBy>
  <cp:lastPrinted>2009-11-18T11:18:24Z</cp:lastPrinted>
  <dcterms:created xsi:type="dcterms:W3CDTF">2003-12-04T00:43:53Z</dcterms:created>
  <dcterms:modified xsi:type="dcterms:W3CDTF">2009-11-20T02:00:19Z</dcterms:modified>
  <cp:category/>
  <cp:version/>
  <cp:contentType/>
  <cp:contentStatus/>
</cp:coreProperties>
</file>