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2390" windowHeight="12120" activeTab="0"/>
  </bookViews>
  <sheets>
    <sheet name="通报副表" sheetId="1" r:id="rId1"/>
  </sheets>
  <definedNames>
    <definedName name="_xlnm.Print_Area" localSheetId="0">'通报副表'!$A$1:$J$35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<sst xmlns="http://schemas.openxmlformats.org/spreadsheetml/2006/main" count="44" uniqueCount="40">
  <si>
    <t>科  目</t>
  </si>
  <si>
    <t>深圳市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</si>
  <si>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</si>
  <si>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</si>
  <si>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</si>
  <si>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</si>
  <si>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</si>
  <si>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</si>
  <si>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</si>
  <si>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</si>
  <si>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</si>
  <si>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</si>
  <si>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</si>
  <si>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</si>
  <si>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</si>
  <si>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</si>
  <si>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</si>
  <si>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</si>
  <si>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</si>
  <si>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</si>
  <si>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</si>
  <si>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</si>
  <si>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一般预算收入</t>
  </si>
  <si>
    <t>一般预算支出</t>
  </si>
  <si>
    <t>单位:万元</t>
  </si>
  <si>
    <t>非税收入比重（％）</t>
  </si>
  <si>
    <t>税收收入比重（％）</t>
  </si>
  <si>
    <t>5月</t>
  </si>
  <si>
    <t>4月</t>
  </si>
  <si>
    <t>3月</t>
  </si>
  <si>
    <t>比5月＋－％</t>
  </si>
  <si>
    <t>比4月＋－％</t>
  </si>
  <si>
    <t>比3月＋－％</t>
  </si>
  <si>
    <t>6月</t>
  </si>
  <si>
    <t>比6月＋－％</t>
  </si>
  <si>
    <t>累计完成数</t>
  </si>
  <si>
    <t>增减%</t>
  </si>
  <si>
    <t>当月完成数</t>
  </si>
  <si>
    <t>增减％</t>
  </si>
  <si>
    <t>广东省各市2009年1月地方一般预算收支情况表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</si>
</sst>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 "/>
    <numFmt numFmtId="180" formatCode="0_ "/>
    <numFmt numFmtId="181" formatCode="0.00_);[Red]\(0.00\)"/>
    <numFmt numFmtId="182" formatCode="0.00;[Red]0.00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2"/>
      <name val="MS Sans Serif"/>
      <family val="2"/>
    </font>
    <font>
      <b/>
      <sz val="16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16" applyFont="1" applyFill="1">
      <alignment vertical="center"/>
      <protection/>
    </xf>
    <xf numFmtId="0" fontId="2" fillId="0" borderId="0" xfId="16" applyFont="1" applyFill="1">
      <alignment vertical="center"/>
      <protection/>
    </xf>
    <xf numFmtId="177" fontId="2" fillId="0" borderId="0" xfId="16" applyNumberFormat="1" applyFont="1" applyFill="1">
      <alignment vertical="center"/>
      <protection/>
    </xf>
    <xf numFmtId="0" fontId="0" fillId="0" borderId="0" xfId="16" applyFont="1" applyFill="1" applyAlignment="1">
      <alignment horizontal="center" vertical="center" wrapText="1"/>
      <protection/>
    </xf>
    <xf numFmtId="1" fontId="3" fillId="0" borderId="0" xfId="16" applyNumberFormat="1" applyFont="1" applyFill="1" applyProtection="1">
      <alignment vertical="center"/>
      <protection locked="0"/>
    </xf>
    <xf numFmtId="177" fontId="0" fillId="0" borderId="0" xfId="16" applyNumberFormat="1" applyFont="1" applyFill="1">
      <alignment vertical="center"/>
      <protection/>
    </xf>
    <xf numFmtId="177" fontId="6" fillId="0" borderId="1" xfId="16" applyNumberFormat="1" applyFont="1" applyFill="1" applyBorder="1">
      <alignment vertical="center"/>
      <protection/>
    </xf>
    <xf numFmtId="177" fontId="6" fillId="0" borderId="0" xfId="16" applyNumberFormat="1" applyFont="1" applyFill="1" applyAlignment="1">
      <alignment horizontal="right"/>
      <protection/>
    </xf>
    <xf numFmtId="180" fontId="2" fillId="0" borderId="0" xfId="16" applyNumberFormat="1" applyFont="1" applyFill="1">
      <alignment vertical="center"/>
      <protection/>
    </xf>
    <xf numFmtId="180" fontId="0" fillId="0" borderId="0" xfId="16" applyNumberFormat="1" applyFont="1" applyFill="1">
      <alignment vertical="center"/>
      <protection/>
    </xf>
    <xf numFmtId="181" fontId="0" fillId="0" borderId="0" xfId="16" applyNumberFormat="1" applyFont="1" applyFill="1">
      <alignment vertical="center"/>
      <protection/>
    </xf>
    <xf numFmtId="182" fontId="0" fillId="0" borderId="0" xfId="16" applyNumberFormat="1" applyFont="1" applyFill="1">
      <alignment vertical="center"/>
      <protection/>
    </xf>
    <xf numFmtId="0" fontId="7" fillId="0" borderId="0" xfId="16" applyFont="1" applyFill="1" applyAlignment="1">
      <alignment/>
      <protection/>
    </xf>
    <xf numFmtId="1" fontId="0" fillId="0" borderId="0" xfId="16" applyNumberFormat="1" applyFont="1" applyFill="1" applyBorder="1" applyAlignment="1" applyProtection="1">
      <alignment vertical="center" wrapText="1"/>
      <protection locked="0"/>
    </xf>
    <xf numFmtId="0" fontId="9" fillId="0" borderId="1" xfId="16" applyFont="1" applyFill="1" applyBorder="1" applyAlignment="1">
      <alignment horizontal="center" vertical="center" wrapText="1"/>
      <protection/>
    </xf>
    <xf numFmtId="1" fontId="9" fillId="0" borderId="1" xfId="16" applyNumberFormat="1" applyFont="1" applyFill="1" applyBorder="1" applyAlignment="1" applyProtection="1">
      <alignment horizontal="center" vertical="center" wrapText="1"/>
      <protection locked="0"/>
    </xf>
    <xf numFmtId="177" fontId="9" fillId="0" borderId="1" xfId="16" applyNumberFormat="1" applyFont="1" applyFill="1" applyBorder="1" applyAlignment="1">
      <alignment horizontal="center" vertical="center" wrapText="1"/>
      <protection/>
    </xf>
    <xf numFmtId="1" fontId="13" fillId="0" borderId="1" xfId="16" applyNumberFormat="1" applyFont="1" applyFill="1" applyBorder="1" applyProtection="1">
      <alignment vertical="center"/>
      <protection locked="0"/>
    </xf>
    <xf numFmtId="177" fontId="12" fillId="0" borderId="1" xfId="16" applyNumberFormat="1" applyFont="1" applyFill="1" applyBorder="1" applyAlignment="1">
      <alignment horizontal="right" vertical="center"/>
      <protection/>
    </xf>
    <xf numFmtId="177" fontId="12" fillId="0" borderId="1" xfId="16" applyNumberFormat="1" applyFont="1" applyFill="1" applyBorder="1">
      <alignment vertical="center"/>
      <protection/>
    </xf>
    <xf numFmtId="180" fontId="9" fillId="0" borderId="1" xfId="16" applyNumberFormat="1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176" fontId="12" fillId="0" borderId="1" xfId="16" applyNumberFormat="1" applyFont="1" applyFill="1" applyBorder="1" applyAlignment="1">
      <alignment horizontal="right" vertical="center"/>
      <protection/>
    </xf>
    <xf numFmtId="176" fontId="12" fillId="0" borderId="1" xfId="16" applyNumberFormat="1" applyFont="1" applyFill="1" applyBorder="1">
      <alignment vertical="center"/>
      <protection/>
    </xf>
    <xf numFmtId="177" fontId="6" fillId="0" borderId="2" xfId="16" applyNumberFormat="1" applyFont="1" applyFill="1" applyBorder="1">
      <alignment vertical="center"/>
      <protection/>
    </xf>
    <xf numFmtId="1" fontId="13" fillId="0" borderId="0" xfId="16" applyNumberFormat="1" applyFont="1" applyFill="1" applyBorder="1" applyProtection="1">
      <alignment vertical="center"/>
      <protection locked="0"/>
    </xf>
    <xf numFmtId="176" fontId="12" fillId="0" borderId="0" xfId="16" applyNumberFormat="1" applyFont="1" applyFill="1" applyBorder="1" applyAlignment="1">
      <alignment horizontal="right" vertical="center"/>
      <protection/>
    </xf>
    <xf numFmtId="177" fontId="12" fillId="0" borderId="0" xfId="16" applyNumberFormat="1" applyFont="1" applyFill="1" applyBorder="1" applyAlignment="1">
      <alignment horizontal="right" vertical="center"/>
      <protection/>
    </xf>
    <xf numFmtId="176" fontId="12" fillId="0" borderId="0" xfId="16" applyNumberFormat="1" applyFont="1" applyFill="1" applyBorder="1">
      <alignment vertical="center"/>
      <protection/>
    </xf>
    <xf numFmtId="177" fontId="12" fillId="0" borderId="0" xfId="16" applyNumberFormat="1" applyFont="1" applyFill="1" applyBorder="1">
      <alignment vertical="center"/>
      <protection/>
    </xf>
    <xf numFmtId="177" fontId="6" fillId="0" borderId="0" xfId="16" applyNumberFormat="1" applyFont="1" applyFill="1" applyBorder="1">
      <alignment vertical="center"/>
      <protection/>
    </xf>
    <xf numFmtId="177" fontId="0" fillId="0" borderId="0" xfId="16" applyNumberFormat="1" applyFont="1" applyFill="1" applyBorder="1">
      <alignment vertical="center"/>
      <protection/>
    </xf>
    <xf numFmtId="181" fontId="0" fillId="0" borderId="0" xfId="16" applyNumberFormat="1" applyFont="1" applyFill="1" applyBorder="1">
      <alignment vertical="center"/>
      <protection/>
    </xf>
    <xf numFmtId="0" fontId="0" fillId="0" borderId="0" xfId="16" applyFont="1" applyFill="1" applyBorder="1">
      <alignment vertical="center"/>
      <protection/>
    </xf>
    <xf numFmtId="182" fontId="0" fillId="0" borderId="0" xfId="16" applyNumberFormat="1" applyFont="1" applyFill="1" applyBorder="1">
      <alignment vertical="center"/>
      <protection/>
    </xf>
    <xf numFmtId="1" fontId="9" fillId="0" borderId="0" xfId="16" applyNumberFormat="1" applyFont="1" applyFill="1" applyBorder="1" applyProtection="1">
      <alignment vertical="center"/>
      <protection locked="0"/>
    </xf>
    <xf numFmtId="180" fontId="12" fillId="0" borderId="0" xfId="16" applyNumberFormat="1" applyFont="1" applyFill="1" applyBorder="1">
      <alignment vertical="center"/>
      <protection/>
    </xf>
    <xf numFmtId="1" fontId="9" fillId="0" borderId="0" xfId="16" applyNumberFormat="1" applyFont="1" applyFill="1" applyBorder="1" applyAlignment="1" applyProtection="1">
      <alignment horizontal="center" vertical="center" shrinkToFit="1"/>
      <protection locked="0"/>
    </xf>
    <xf numFmtId="1" fontId="8" fillId="0" borderId="0" xfId="16" applyNumberFormat="1" applyFont="1" applyFill="1" applyAlignment="1" applyProtection="1">
      <alignment vertical="center"/>
      <protection locked="0"/>
    </xf>
    <xf numFmtId="0" fontId="11" fillId="0" borderId="0" xfId="16" applyFont="1" applyFill="1" applyAlignment="1">
      <alignment horizont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10" fillId="0" borderId="4" xfId="16" applyFont="1" applyFill="1" applyBorder="1" applyAlignment="1">
      <alignment horizontal="center" vertical="center" wrapText="1"/>
      <protection/>
    </xf>
    <xf numFmtId="0" fontId="10" fillId="0" borderId="5" xfId="16" applyFont="1" applyFill="1" applyBorder="1" applyAlignment="1">
      <alignment horizontal="center" vertical="center" wrapText="1"/>
      <protection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" fontId="0" fillId="0" borderId="0" xfId="16" applyNumberFormat="1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Percent" xfId="15"/>
    <cellStyle name="常规_广东省2006年8月份一般预算收支情况通报附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0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4.25"/>
  <cols>
    <col min="1" max="1" width="16.875" style="2" customWidth="1"/>
    <col min="2" max="2" width="17.25390625" style="10" customWidth="1"/>
    <col min="3" max="3" width="12.125" style="6" customWidth="1"/>
    <col min="4" max="4" width="18.375" style="6" customWidth="1"/>
    <col min="5" max="5" width="11.875" style="6" customWidth="1"/>
    <col min="6" max="6" width="17.375" style="9" customWidth="1"/>
    <col min="7" max="7" width="12.875" style="9" customWidth="1"/>
    <col min="8" max="8" width="17.75390625" style="9" customWidth="1"/>
    <col min="9" max="9" width="12.125" style="3" customWidth="1"/>
    <col min="10" max="11" width="0" style="6" hidden="1" customWidth="1"/>
    <col min="12" max="22" width="0" style="1" hidden="1" customWidth="1"/>
    <col min="23" max="23" width="13.625" style="1" hidden="1" customWidth="1"/>
    <col min="24" max="24" width="11.375" style="1" hidden="1" customWidth="1"/>
    <col min="25" max="25" width="13.625" style="1" hidden="1" customWidth="1"/>
    <col min="26" max="26" width="12.50390625" style="1" hidden="1" customWidth="1"/>
    <col min="27" max="27" width="14.875" style="1" hidden="1" customWidth="1"/>
    <col min="28" max="16384" width="9.00390625" style="1" customWidth="1"/>
  </cols>
  <sheetData>
    <row r="1" spans="1:11" ht="31.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13"/>
      <c r="K1" s="13"/>
    </row>
    <row r="2" spans="2:11" ht="17.25" customHeight="1">
      <c r="B2" s="9"/>
      <c r="C2" s="3"/>
      <c r="D2" s="3"/>
      <c r="E2" s="3"/>
      <c r="I2" s="8" t="s">
        <v>24</v>
      </c>
      <c r="K2" s="8"/>
    </row>
    <row r="3" spans="1:11" s="4" customFormat="1" ht="33" customHeight="1">
      <c r="A3" s="22"/>
      <c r="B3" s="45" t="s">
        <v>22</v>
      </c>
      <c r="C3" s="46"/>
      <c r="D3" s="47"/>
      <c r="E3" s="48"/>
      <c r="F3" s="44" t="s">
        <v>23</v>
      </c>
      <c r="G3" s="44"/>
      <c r="H3" s="44"/>
      <c r="I3" s="44"/>
      <c r="J3" s="43" t="s">
        <v>26</v>
      </c>
      <c r="K3" s="41" t="s">
        <v>25</v>
      </c>
    </row>
    <row r="4" spans="1:24" s="4" customFormat="1" ht="55.5" customHeight="1">
      <c r="A4" s="16" t="s">
        <v>0</v>
      </c>
      <c r="B4" s="21" t="s">
        <v>35</v>
      </c>
      <c r="C4" s="17" t="s">
        <v>36</v>
      </c>
      <c r="D4" s="17" t="s">
        <v>37</v>
      </c>
      <c r="E4" s="17" t="s">
        <v>36</v>
      </c>
      <c r="F4" s="21" t="s">
        <v>35</v>
      </c>
      <c r="G4" s="15" t="s">
        <v>38</v>
      </c>
      <c r="H4" s="17" t="s">
        <v>37</v>
      </c>
      <c r="I4" s="17" t="s">
        <v>36</v>
      </c>
      <c r="J4" s="43"/>
      <c r="K4" s="42"/>
      <c r="L4" s="4" t="s">
        <v>33</v>
      </c>
      <c r="M4" s="4" t="s">
        <v>34</v>
      </c>
      <c r="S4" s="4" t="s">
        <v>27</v>
      </c>
      <c r="T4" s="4" t="s">
        <v>30</v>
      </c>
      <c r="U4" s="4" t="s">
        <v>28</v>
      </c>
      <c r="V4" s="4" t="s">
        <v>31</v>
      </c>
      <c r="W4" s="4" t="s">
        <v>29</v>
      </c>
      <c r="X4" s="4" t="s">
        <v>32</v>
      </c>
    </row>
    <row r="5" spans="1:27" ht="30" customHeight="1">
      <c r="A5" s="18" t="s">
        <v>2</v>
      </c>
      <c r="B5" s="23">
        <v>659323</v>
      </c>
      <c r="C5" s="19">
        <v>-4.087172452318018</v>
      </c>
      <c r="D5" s="23">
        <v>659323</v>
      </c>
      <c r="E5" s="19">
        <v>-4.087172452318018</v>
      </c>
      <c r="F5" s="24">
        <v>597906</v>
      </c>
      <c r="G5" s="20">
        <v>56.688068345606546</v>
      </c>
      <c r="H5" s="24">
        <v>597906</v>
      </c>
      <c r="I5" s="20">
        <v>56.688068345606546</v>
      </c>
      <c r="J5" s="7" t="e">
        <f>#REF!/B5%</f>
        <v>#REF!</v>
      </c>
      <c r="K5" s="7" t="e">
        <f>#REF!/B5%</f>
        <v>#REF!</v>
      </c>
      <c r="L5" s="6">
        <v>27.47836045243501</v>
      </c>
      <c r="M5" s="6">
        <f aca="true" t="shared" si="0" ref="M5:M25">C5-L5</f>
        <v>-31.565532904753027</v>
      </c>
      <c r="N5" s="11"/>
      <c r="O5" s="1">
        <v>20.02657955483766</v>
      </c>
      <c r="P5" s="12">
        <f aca="true" t="shared" si="1" ref="P5:P25">C5-O5</f>
        <v>-24.11375200715568</v>
      </c>
      <c r="Q5" s="1">
        <v>20.02657955483766</v>
      </c>
      <c r="R5" s="12">
        <f aca="true" t="shared" si="2" ref="R5:R25">C5-Q5</f>
        <v>-24.11375200715568</v>
      </c>
      <c r="S5" s="1">
        <v>20.7701042023963</v>
      </c>
      <c r="T5" s="6">
        <f aca="true" t="shared" si="3" ref="T5:T25">C5-S5</f>
        <v>-24.85727665471432</v>
      </c>
      <c r="U5" s="1">
        <v>20.02657955483766</v>
      </c>
      <c r="V5" s="6">
        <f aca="true" t="shared" si="4" ref="V5:V25">C5-U5</f>
        <v>-24.11375200715568</v>
      </c>
      <c r="W5" s="1">
        <v>25.777162517049735</v>
      </c>
      <c r="X5" s="6">
        <f aca="true" t="shared" si="5" ref="X5:X25">C5-W5</f>
        <v>-29.864334969367754</v>
      </c>
      <c r="Y5" s="1">
        <f aca="true" t="shared" si="6" ref="Y5:Y25">B5/10000</f>
        <v>65.9323</v>
      </c>
      <c r="Z5" s="1">
        <v>27.47836045243501</v>
      </c>
      <c r="AA5" s="6">
        <f aca="true" t="shared" si="7" ref="AA5:AA25">C5-Z5</f>
        <v>-31.565532904753027</v>
      </c>
    </row>
    <row r="6" spans="1:27" ht="30" customHeight="1">
      <c r="A6" s="18" t="s">
        <v>1</v>
      </c>
      <c r="B6" s="23">
        <v>1138118</v>
      </c>
      <c r="C6" s="19">
        <v>-0.5091167209526357</v>
      </c>
      <c r="D6" s="23">
        <v>1138118</v>
      </c>
      <c r="E6" s="19">
        <v>-0.5091167209526357</v>
      </c>
      <c r="F6" s="24">
        <v>526358</v>
      </c>
      <c r="G6" s="20">
        <v>20.07327244025513</v>
      </c>
      <c r="H6" s="24">
        <v>526358</v>
      </c>
      <c r="I6" s="20">
        <v>20.07327244025513</v>
      </c>
      <c r="J6" s="7" t="e">
        <f>#REF!/B6%</f>
        <v>#REF!</v>
      </c>
      <c r="K6" s="7" t="e">
        <f>#REF!/B6%</f>
        <v>#REF!</v>
      </c>
      <c r="L6" s="6">
        <v>41.31215218242211</v>
      </c>
      <c r="M6" s="6">
        <f t="shared" si="0"/>
        <v>-41.821268903374744</v>
      </c>
      <c r="N6" s="11"/>
      <c r="O6" s="1">
        <v>50.72546909183286</v>
      </c>
      <c r="P6" s="12">
        <f t="shared" si="1"/>
        <v>-51.2345858127855</v>
      </c>
      <c r="Q6" s="1">
        <v>50.72546909183286</v>
      </c>
      <c r="R6" s="12">
        <f t="shared" si="2"/>
        <v>-51.2345858127855</v>
      </c>
      <c r="S6" s="1">
        <v>45.53816338078297</v>
      </c>
      <c r="T6" s="6">
        <f t="shared" si="3"/>
        <v>-46.0472801017356</v>
      </c>
      <c r="U6" s="1">
        <v>50.72546909183286</v>
      </c>
      <c r="V6" s="6">
        <f t="shared" si="4"/>
        <v>-51.2345858127855</v>
      </c>
      <c r="W6" s="1">
        <v>42.411518369652434</v>
      </c>
      <c r="X6" s="6">
        <f t="shared" si="5"/>
        <v>-42.92063509060507</v>
      </c>
      <c r="Y6" s="1">
        <f t="shared" si="6"/>
        <v>113.8118</v>
      </c>
      <c r="Z6" s="1">
        <v>41.31215218242211</v>
      </c>
      <c r="AA6" s="6">
        <f t="shared" si="7"/>
        <v>-41.821268903374744</v>
      </c>
    </row>
    <row r="7" spans="1:27" ht="30" customHeight="1">
      <c r="A7" s="18" t="s">
        <v>3</v>
      </c>
      <c r="B7" s="23">
        <v>70989</v>
      </c>
      <c r="C7" s="19">
        <v>4.566277305601791</v>
      </c>
      <c r="D7" s="23">
        <v>70989</v>
      </c>
      <c r="E7" s="19">
        <v>4.566277305601791</v>
      </c>
      <c r="F7" s="24">
        <v>73139</v>
      </c>
      <c r="G7" s="20">
        <v>34.39728041161338</v>
      </c>
      <c r="H7" s="24">
        <v>73139</v>
      </c>
      <c r="I7" s="20">
        <v>34.39728041161338</v>
      </c>
      <c r="J7" s="7" t="e">
        <f>#REF!/B7%</f>
        <v>#REF!</v>
      </c>
      <c r="K7" s="7" t="e">
        <f>#REF!/B7%</f>
        <v>#REF!</v>
      </c>
      <c r="L7" s="6">
        <v>34.430275841233104</v>
      </c>
      <c r="M7" s="6">
        <f t="shared" si="0"/>
        <v>-29.863998535631314</v>
      </c>
      <c r="N7" s="11"/>
      <c r="O7" s="1">
        <v>34.77344190188844</v>
      </c>
      <c r="P7" s="12">
        <f t="shared" si="1"/>
        <v>-30.20716459628665</v>
      </c>
      <c r="Q7" s="1">
        <v>34.77344190188844</v>
      </c>
      <c r="R7" s="12">
        <f t="shared" si="2"/>
        <v>-30.20716459628665</v>
      </c>
      <c r="S7" s="1">
        <v>35.63964368319512</v>
      </c>
      <c r="T7" s="6">
        <f t="shared" si="3"/>
        <v>-31.073366377593327</v>
      </c>
      <c r="U7" s="1">
        <v>34.77344190188844</v>
      </c>
      <c r="V7" s="6">
        <f t="shared" si="4"/>
        <v>-30.20716459628665</v>
      </c>
      <c r="W7" s="1">
        <v>36.18251326676558</v>
      </c>
      <c r="X7" s="6">
        <f t="shared" si="5"/>
        <v>-31.61623596116379</v>
      </c>
      <c r="Y7" s="1">
        <f t="shared" si="6"/>
        <v>7.0989</v>
      </c>
      <c r="Z7" s="1">
        <v>34.430275841233104</v>
      </c>
      <c r="AA7" s="6">
        <f t="shared" si="7"/>
        <v>-29.863998535631314</v>
      </c>
    </row>
    <row r="8" spans="1:27" ht="30" customHeight="1">
      <c r="A8" s="18" t="s">
        <v>4</v>
      </c>
      <c r="B8" s="23">
        <v>38784</v>
      </c>
      <c r="C8" s="19">
        <v>1.4783223004264894</v>
      </c>
      <c r="D8" s="23">
        <v>38784</v>
      </c>
      <c r="E8" s="19">
        <v>1.4783223004264894</v>
      </c>
      <c r="F8" s="24">
        <v>52309</v>
      </c>
      <c r="G8" s="20">
        <v>9.918258421063692</v>
      </c>
      <c r="H8" s="24">
        <v>52309</v>
      </c>
      <c r="I8" s="20">
        <v>9.918258421063692</v>
      </c>
      <c r="J8" s="7" t="e">
        <f>#REF!/B8%</f>
        <v>#REF!</v>
      </c>
      <c r="K8" s="7" t="e">
        <f>#REF!/B8%</f>
        <v>#REF!</v>
      </c>
      <c r="L8" s="6">
        <v>25.415158192979693</v>
      </c>
      <c r="M8" s="6">
        <f t="shared" si="0"/>
        <v>-23.936835892553205</v>
      </c>
      <c r="N8" s="11"/>
      <c r="O8" s="1">
        <v>30.589067275069244</v>
      </c>
      <c r="P8" s="12">
        <f t="shared" si="1"/>
        <v>-29.110744974642756</v>
      </c>
      <c r="Q8" s="1">
        <v>30.589067275069244</v>
      </c>
      <c r="R8" s="12">
        <f t="shared" si="2"/>
        <v>-29.110744974642756</v>
      </c>
      <c r="S8" s="1">
        <v>28.4272401066885</v>
      </c>
      <c r="T8" s="6">
        <f t="shared" si="3"/>
        <v>-26.94891780626201</v>
      </c>
      <c r="U8" s="1">
        <v>30.589067275069244</v>
      </c>
      <c r="V8" s="6">
        <f t="shared" si="4"/>
        <v>-29.110744974642756</v>
      </c>
      <c r="W8" s="1">
        <v>35.745361022978564</v>
      </c>
      <c r="X8" s="6">
        <f t="shared" si="5"/>
        <v>-34.26703872255207</v>
      </c>
      <c r="Y8" s="1">
        <f t="shared" si="6"/>
        <v>3.8784</v>
      </c>
      <c r="Z8" s="1">
        <v>25.415158192979693</v>
      </c>
      <c r="AA8" s="6">
        <f t="shared" si="7"/>
        <v>-23.936835892553205</v>
      </c>
    </row>
    <row r="9" spans="1:27" ht="30" customHeight="1">
      <c r="A9" s="18" t="s">
        <v>5</v>
      </c>
      <c r="B9" s="23">
        <v>215758</v>
      </c>
      <c r="C9" s="19">
        <v>-8.127097136822742</v>
      </c>
      <c r="D9" s="23">
        <v>215758</v>
      </c>
      <c r="E9" s="19">
        <v>-8.127097136822742</v>
      </c>
      <c r="F9" s="24">
        <v>188333</v>
      </c>
      <c r="G9" s="20">
        <v>36.507809951799366</v>
      </c>
      <c r="H9" s="24">
        <v>188333</v>
      </c>
      <c r="I9" s="20">
        <v>36.507809951799366</v>
      </c>
      <c r="J9" s="7" t="e">
        <f>#REF!/B9%</f>
        <v>#REF!</v>
      </c>
      <c r="K9" s="7" t="e">
        <f>#REF!/B9%</f>
        <v>#REF!</v>
      </c>
      <c r="L9" s="6">
        <v>20.278438104108343</v>
      </c>
      <c r="M9" s="6">
        <f t="shared" si="0"/>
        <v>-28.405535240931087</v>
      </c>
      <c r="N9" s="11"/>
      <c r="O9" s="1">
        <v>17.934728648305168</v>
      </c>
      <c r="P9" s="12">
        <f t="shared" si="1"/>
        <v>-26.06182578512791</v>
      </c>
      <c r="Q9" s="1">
        <v>17.934728648305168</v>
      </c>
      <c r="R9" s="12">
        <f t="shared" si="2"/>
        <v>-26.06182578512791</v>
      </c>
      <c r="S9" s="1">
        <v>20.16027751983015</v>
      </c>
      <c r="T9" s="6">
        <f t="shared" si="3"/>
        <v>-28.287374656652894</v>
      </c>
      <c r="U9" s="1">
        <v>17.934728648305168</v>
      </c>
      <c r="V9" s="6">
        <f t="shared" si="4"/>
        <v>-26.06182578512791</v>
      </c>
      <c r="W9" s="1">
        <v>21.448083630157317</v>
      </c>
      <c r="X9" s="6">
        <f t="shared" si="5"/>
        <v>-29.57518076698006</v>
      </c>
      <c r="Y9" s="1">
        <f t="shared" si="6"/>
        <v>21.5758</v>
      </c>
      <c r="Z9" s="1">
        <v>20.278438104108343</v>
      </c>
      <c r="AA9" s="6">
        <f t="shared" si="7"/>
        <v>-28.405535240931087</v>
      </c>
    </row>
    <row r="10" spans="1:27" ht="30" customHeight="1">
      <c r="A10" s="18" t="s">
        <v>6</v>
      </c>
      <c r="B10" s="23">
        <v>26760</v>
      </c>
      <c r="C10" s="19">
        <v>-10.080645161290322</v>
      </c>
      <c r="D10" s="23">
        <v>26760</v>
      </c>
      <c r="E10" s="19">
        <v>-10.080645161290322</v>
      </c>
      <c r="F10" s="24">
        <v>66521</v>
      </c>
      <c r="G10" s="20">
        <v>31.643941342938</v>
      </c>
      <c r="H10" s="24">
        <v>66521</v>
      </c>
      <c r="I10" s="20">
        <v>31.643941342938</v>
      </c>
      <c r="J10" s="7" t="e">
        <f>#REF!/B10%</f>
        <v>#REF!</v>
      </c>
      <c r="K10" s="7" t="e">
        <f>#REF!/B10%</f>
        <v>#REF!</v>
      </c>
      <c r="L10" s="6">
        <v>28.238297740253287</v>
      </c>
      <c r="M10" s="6">
        <f t="shared" si="0"/>
        <v>-38.31894290154361</v>
      </c>
      <c r="N10" s="11"/>
      <c r="O10" s="1">
        <v>27.832900829389917</v>
      </c>
      <c r="P10" s="12">
        <f t="shared" si="1"/>
        <v>-37.91354599068024</v>
      </c>
      <c r="Q10" s="1">
        <v>27.832900829389917</v>
      </c>
      <c r="R10" s="12">
        <f t="shared" si="2"/>
        <v>-37.91354599068024</v>
      </c>
      <c r="S10" s="1">
        <v>29.74615733300367</v>
      </c>
      <c r="T10" s="6">
        <f t="shared" si="3"/>
        <v>-39.82680249429399</v>
      </c>
      <c r="U10" s="1">
        <v>27.832900829389917</v>
      </c>
      <c r="V10" s="6">
        <f t="shared" si="4"/>
        <v>-37.91354599068024</v>
      </c>
      <c r="W10" s="1">
        <v>32.99830685543427</v>
      </c>
      <c r="X10" s="6">
        <f t="shared" si="5"/>
        <v>-43.07895201672459</v>
      </c>
      <c r="Y10" s="1">
        <f t="shared" si="6"/>
        <v>2.676</v>
      </c>
      <c r="Z10" s="1">
        <v>28.238297740253287</v>
      </c>
      <c r="AA10" s="6">
        <f t="shared" si="7"/>
        <v>-38.31894290154361</v>
      </c>
    </row>
    <row r="11" spans="1:27" ht="30" customHeight="1">
      <c r="A11" s="18" t="s">
        <v>7</v>
      </c>
      <c r="B11" s="23">
        <v>10883</v>
      </c>
      <c r="C11" s="19">
        <v>-13.165243756482885</v>
      </c>
      <c r="D11" s="23">
        <v>10883</v>
      </c>
      <c r="E11" s="19">
        <v>-13.165243756482885</v>
      </c>
      <c r="F11" s="24">
        <v>94411</v>
      </c>
      <c r="G11" s="20">
        <v>28.230516393665283</v>
      </c>
      <c r="H11" s="24">
        <v>94411</v>
      </c>
      <c r="I11" s="20">
        <v>28.230516393665283</v>
      </c>
      <c r="J11" s="7" t="e">
        <f>#REF!/B11%</f>
        <v>#REF!</v>
      </c>
      <c r="K11" s="7" t="e">
        <f>#REF!/B11%</f>
        <v>#REF!</v>
      </c>
      <c r="L11" s="6">
        <v>24.386206034859747</v>
      </c>
      <c r="M11" s="6">
        <f t="shared" si="0"/>
        <v>-37.551449791342634</v>
      </c>
      <c r="N11" s="11"/>
      <c r="O11" s="1">
        <v>26.458489638579152</v>
      </c>
      <c r="P11" s="12">
        <f t="shared" si="1"/>
        <v>-39.62373339506204</v>
      </c>
      <c r="Q11" s="1">
        <v>26.458489638579152</v>
      </c>
      <c r="R11" s="12">
        <f t="shared" si="2"/>
        <v>-39.62373339506204</v>
      </c>
      <c r="S11" s="1">
        <v>25.82048480433815</v>
      </c>
      <c r="T11" s="6">
        <f t="shared" si="3"/>
        <v>-38.98572856082104</v>
      </c>
      <c r="U11" s="1">
        <v>26.458489638579152</v>
      </c>
      <c r="V11" s="6">
        <f t="shared" si="4"/>
        <v>-39.62373339506204</v>
      </c>
      <c r="W11" s="1">
        <v>22.14236111111111</v>
      </c>
      <c r="X11" s="6">
        <f t="shared" si="5"/>
        <v>-35.307604867593994</v>
      </c>
      <c r="Y11" s="1">
        <f t="shared" si="6"/>
        <v>1.0883</v>
      </c>
      <c r="Z11" s="1">
        <v>24.386206034859747</v>
      </c>
      <c r="AA11" s="6">
        <f t="shared" si="7"/>
        <v>-37.551449791342634</v>
      </c>
    </row>
    <row r="12" spans="1:27" ht="30" customHeight="1">
      <c r="A12" s="18" t="s">
        <v>8</v>
      </c>
      <c r="B12" s="23">
        <v>22537</v>
      </c>
      <c r="C12" s="19">
        <v>3.5850530863630095</v>
      </c>
      <c r="D12" s="23">
        <v>22537</v>
      </c>
      <c r="E12" s="19">
        <v>3.5850530863630095</v>
      </c>
      <c r="F12" s="24">
        <v>60780</v>
      </c>
      <c r="G12" s="20">
        <v>26.37751070819645</v>
      </c>
      <c r="H12" s="24">
        <v>60780</v>
      </c>
      <c r="I12" s="20">
        <v>26.37751070819645</v>
      </c>
      <c r="J12" s="7" t="e">
        <f>#REF!/B12%</f>
        <v>#REF!</v>
      </c>
      <c r="K12" s="7" t="e">
        <f>#REF!/B12%</f>
        <v>#REF!</v>
      </c>
      <c r="L12" s="6">
        <v>19.04568265205216</v>
      </c>
      <c r="M12" s="6">
        <f t="shared" si="0"/>
        <v>-15.460629565689151</v>
      </c>
      <c r="N12" s="11"/>
      <c r="O12" s="1">
        <v>17.07109078223118</v>
      </c>
      <c r="P12" s="12">
        <f t="shared" si="1"/>
        <v>-13.486037695868172</v>
      </c>
      <c r="Q12" s="1">
        <v>17.07109078223118</v>
      </c>
      <c r="R12" s="12">
        <f t="shared" si="2"/>
        <v>-13.486037695868172</v>
      </c>
      <c r="S12" s="1">
        <v>17.151422777028984</v>
      </c>
      <c r="T12" s="6">
        <f t="shared" si="3"/>
        <v>-13.566369690665974</v>
      </c>
      <c r="U12" s="1">
        <v>17.07109078223118</v>
      </c>
      <c r="V12" s="6">
        <f t="shared" si="4"/>
        <v>-13.486037695868172</v>
      </c>
      <c r="W12" s="1">
        <v>20.999730586699272</v>
      </c>
      <c r="X12" s="6">
        <f t="shared" si="5"/>
        <v>-17.41467750033626</v>
      </c>
      <c r="Y12" s="1">
        <f t="shared" si="6"/>
        <v>2.2537</v>
      </c>
      <c r="Z12" s="1">
        <v>19.04568265205216</v>
      </c>
      <c r="AA12" s="6">
        <f t="shared" si="7"/>
        <v>-15.460629565689151</v>
      </c>
    </row>
    <row r="13" spans="1:27" ht="30" customHeight="1">
      <c r="A13" s="18" t="s">
        <v>9</v>
      </c>
      <c r="B13" s="23">
        <v>61023</v>
      </c>
      <c r="C13" s="19">
        <v>-13.900529100529099</v>
      </c>
      <c r="D13" s="23">
        <v>61023</v>
      </c>
      <c r="E13" s="19">
        <v>-13.900529100529099</v>
      </c>
      <c r="F13" s="24">
        <v>112374</v>
      </c>
      <c r="G13" s="20">
        <v>20.4979733642154</v>
      </c>
      <c r="H13" s="24">
        <v>112374</v>
      </c>
      <c r="I13" s="20">
        <v>20.4979733642154</v>
      </c>
      <c r="J13" s="7" t="e">
        <f>#REF!/B13%</f>
        <v>#REF!</v>
      </c>
      <c r="K13" s="7" t="e">
        <f>#REF!/B13%</f>
        <v>#REF!</v>
      </c>
      <c r="L13" s="6">
        <v>38.500427326863694</v>
      </c>
      <c r="M13" s="6">
        <f t="shared" si="0"/>
        <v>-52.40095642739279</v>
      </c>
      <c r="N13" s="11"/>
      <c r="O13" s="1">
        <v>53.34082777432222</v>
      </c>
      <c r="P13" s="12">
        <f t="shared" si="1"/>
        <v>-67.24135687485132</v>
      </c>
      <c r="Q13" s="1">
        <v>53.34082777432222</v>
      </c>
      <c r="R13" s="12">
        <f t="shared" si="2"/>
        <v>-67.24135687485132</v>
      </c>
      <c r="S13" s="1">
        <v>44.076617524147615</v>
      </c>
      <c r="T13" s="6">
        <f t="shared" si="3"/>
        <v>-57.97714662467671</v>
      </c>
      <c r="U13" s="1">
        <v>53.34082777432222</v>
      </c>
      <c r="V13" s="6">
        <f t="shared" si="4"/>
        <v>-67.24135687485132</v>
      </c>
      <c r="W13" s="1">
        <v>58.14132104454686</v>
      </c>
      <c r="X13" s="6">
        <f t="shared" si="5"/>
        <v>-72.04185014507595</v>
      </c>
      <c r="Y13" s="1">
        <f t="shared" si="6"/>
        <v>6.1023</v>
      </c>
      <c r="Z13" s="1">
        <v>38.500427326863694</v>
      </c>
      <c r="AA13" s="6">
        <f t="shared" si="7"/>
        <v>-52.40095642739279</v>
      </c>
    </row>
    <row r="14" spans="1:27" ht="30" customHeight="1">
      <c r="A14" s="18" t="s">
        <v>10</v>
      </c>
      <c r="B14" s="23">
        <v>10700</v>
      </c>
      <c r="C14" s="19">
        <v>20.67215518213601</v>
      </c>
      <c r="D14" s="23">
        <v>10700</v>
      </c>
      <c r="E14" s="19">
        <v>20.67215518213601</v>
      </c>
      <c r="F14" s="24">
        <v>70676</v>
      </c>
      <c r="G14" s="20">
        <v>40.985437861559944</v>
      </c>
      <c r="H14" s="24">
        <v>70676</v>
      </c>
      <c r="I14" s="20">
        <v>40.985437861559944</v>
      </c>
      <c r="J14" s="7" t="e">
        <f>#REF!/B14%</f>
        <v>#REF!</v>
      </c>
      <c r="K14" s="7" t="e">
        <f>#REF!/B14%</f>
        <v>#REF!</v>
      </c>
      <c r="L14" s="6">
        <v>31.930189978667293</v>
      </c>
      <c r="M14" s="6">
        <f t="shared" si="0"/>
        <v>-11.258034796531284</v>
      </c>
      <c r="N14" s="11"/>
      <c r="O14" s="1">
        <v>30.526614217875114</v>
      </c>
      <c r="P14" s="12">
        <f t="shared" si="1"/>
        <v>-9.854459035739104</v>
      </c>
      <c r="Q14" s="1">
        <v>30.526614217875114</v>
      </c>
      <c r="R14" s="12">
        <f t="shared" si="2"/>
        <v>-9.854459035739104</v>
      </c>
      <c r="S14" s="1">
        <v>31.218035695647632</v>
      </c>
      <c r="T14" s="6">
        <f t="shared" si="3"/>
        <v>-10.545880513511623</v>
      </c>
      <c r="U14" s="1">
        <v>30.526614217875114</v>
      </c>
      <c r="V14" s="6">
        <f t="shared" si="4"/>
        <v>-9.854459035739104</v>
      </c>
      <c r="W14" s="1">
        <v>31.76178660049628</v>
      </c>
      <c r="X14" s="6">
        <f t="shared" si="5"/>
        <v>-11.08963141836027</v>
      </c>
      <c r="Y14" s="1">
        <f t="shared" si="6"/>
        <v>1.07</v>
      </c>
      <c r="Z14" s="1">
        <v>31.930189978667293</v>
      </c>
      <c r="AA14" s="6">
        <f t="shared" si="7"/>
        <v>-11.258034796531284</v>
      </c>
    </row>
    <row r="15" spans="1:27" ht="30" customHeight="1">
      <c r="A15" s="18" t="s">
        <v>11</v>
      </c>
      <c r="B15" s="23">
        <v>220352.08</v>
      </c>
      <c r="C15" s="19">
        <v>3.082905287188549</v>
      </c>
      <c r="D15" s="23">
        <v>220352.08</v>
      </c>
      <c r="E15" s="19">
        <v>3.082905287188549</v>
      </c>
      <c r="F15" s="24">
        <v>260290.9</v>
      </c>
      <c r="G15" s="20">
        <v>53.954515880996034</v>
      </c>
      <c r="H15" s="24">
        <v>260290.9</v>
      </c>
      <c r="I15" s="20">
        <v>53.954515880996034</v>
      </c>
      <c r="J15" s="7" t="e">
        <f>#REF!/B15%</f>
        <v>#REF!</v>
      </c>
      <c r="K15" s="7" t="e">
        <f>#REF!/B15%</f>
        <v>#REF!</v>
      </c>
      <c r="L15" s="6">
        <v>30.846332317645704</v>
      </c>
      <c r="M15" s="6">
        <f t="shared" si="0"/>
        <v>-27.763427030457155</v>
      </c>
      <c r="N15" s="11"/>
      <c r="O15" s="1">
        <v>31.30281709653049</v>
      </c>
      <c r="P15" s="12">
        <f t="shared" si="1"/>
        <v>-28.21991180934194</v>
      </c>
      <c r="Q15" s="1">
        <v>31.30281709653049</v>
      </c>
      <c r="R15" s="12">
        <f t="shared" si="2"/>
        <v>-28.21991180934194</v>
      </c>
      <c r="S15" s="1">
        <v>30.45079453706577</v>
      </c>
      <c r="T15" s="6">
        <f t="shared" si="3"/>
        <v>-27.367889249877223</v>
      </c>
      <c r="U15" s="1">
        <v>31.30281709653049</v>
      </c>
      <c r="V15" s="6">
        <f t="shared" si="4"/>
        <v>-28.21991180934194</v>
      </c>
      <c r="W15" s="1">
        <v>34.81493965812228</v>
      </c>
      <c r="X15" s="6">
        <f t="shared" si="5"/>
        <v>-31.73203437093373</v>
      </c>
      <c r="Y15" s="1">
        <f t="shared" si="6"/>
        <v>22.035207999999997</v>
      </c>
      <c r="Z15" s="1">
        <v>30.846332317645704</v>
      </c>
      <c r="AA15" s="6">
        <f t="shared" si="7"/>
        <v>-27.763427030457155</v>
      </c>
    </row>
    <row r="16" spans="1:27" ht="30" customHeight="1">
      <c r="A16" s="18" t="s">
        <v>12</v>
      </c>
      <c r="B16" s="23">
        <v>93775</v>
      </c>
      <c r="C16" s="19">
        <v>-18.07682563533595</v>
      </c>
      <c r="D16" s="23">
        <v>93775</v>
      </c>
      <c r="E16" s="19">
        <v>-18.07682563533595</v>
      </c>
      <c r="F16" s="24">
        <v>107674</v>
      </c>
      <c r="G16" s="20">
        <v>-16.53048884478829</v>
      </c>
      <c r="H16" s="24">
        <v>107674</v>
      </c>
      <c r="I16" s="20">
        <v>-16.53048884478829</v>
      </c>
      <c r="J16" s="7" t="e">
        <f>#REF!/B16%</f>
        <v>#REF!</v>
      </c>
      <c r="K16" s="7" t="e">
        <f>#REF!/B16%</f>
        <v>#REF!</v>
      </c>
      <c r="L16" s="6">
        <v>25.03637575988103</v>
      </c>
      <c r="M16" s="6">
        <f t="shared" si="0"/>
        <v>-43.113201395216976</v>
      </c>
      <c r="N16" s="11"/>
      <c r="O16" s="1">
        <v>20.34343094245452</v>
      </c>
      <c r="P16" s="12">
        <f t="shared" si="1"/>
        <v>-38.42025657779047</v>
      </c>
      <c r="Q16" s="1">
        <v>20.34343094245452</v>
      </c>
      <c r="R16" s="12">
        <f t="shared" si="2"/>
        <v>-38.42025657779047</v>
      </c>
      <c r="S16" s="1">
        <v>26.037232829904276</v>
      </c>
      <c r="T16" s="6">
        <f t="shared" si="3"/>
        <v>-44.11405846524023</v>
      </c>
      <c r="U16" s="1">
        <v>20.34343094245452</v>
      </c>
      <c r="V16" s="6">
        <f t="shared" si="4"/>
        <v>-38.42025657779047</v>
      </c>
      <c r="W16" s="1">
        <v>30.061815795835205</v>
      </c>
      <c r="X16" s="6">
        <f t="shared" si="5"/>
        <v>-48.13864143117115</v>
      </c>
      <c r="Y16" s="1">
        <f t="shared" si="6"/>
        <v>9.3775</v>
      </c>
      <c r="Z16" s="1">
        <v>25.03637575988103</v>
      </c>
      <c r="AA16" s="6">
        <f t="shared" si="7"/>
        <v>-43.113201395216976</v>
      </c>
    </row>
    <row r="17" spans="1:27" ht="30" customHeight="1">
      <c r="A17" s="18" t="s">
        <v>13</v>
      </c>
      <c r="B17" s="23">
        <v>74804</v>
      </c>
      <c r="C17" s="19">
        <v>3.3361422315545184</v>
      </c>
      <c r="D17" s="23">
        <v>74804</v>
      </c>
      <c r="E17" s="19">
        <v>3.3361422315545184</v>
      </c>
      <c r="F17" s="24">
        <v>70812</v>
      </c>
      <c r="G17" s="20">
        <v>21.44474171640255</v>
      </c>
      <c r="H17" s="24">
        <v>70812</v>
      </c>
      <c r="I17" s="20">
        <v>21.44474171640255</v>
      </c>
      <c r="J17" s="7" t="e">
        <f>#REF!/B17%</f>
        <v>#REF!</v>
      </c>
      <c r="K17" s="7" t="e">
        <f>#REF!/B17%</f>
        <v>#REF!</v>
      </c>
      <c r="L17" s="6">
        <v>22.65627258448404</v>
      </c>
      <c r="M17" s="6">
        <f t="shared" si="0"/>
        <v>-19.32013035292952</v>
      </c>
      <c r="N17" s="11"/>
      <c r="O17" s="1">
        <v>22.26420443436437</v>
      </c>
      <c r="P17" s="12">
        <f t="shared" si="1"/>
        <v>-18.92806220280985</v>
      </c>
      <c r="Q17" s="1">
        <v>22.26420443436437</v>
      </c>
      <c r="R17" s="12">
        <f t="shared" si="2"/>
        <v>-18.92806220280985</v>
      </c>
      <c r="S17" s="1">
        <v>24.78231131981137</v>
      </c>
      <c r="T17" s="6">
        <f t="shared" si="3"/>
        <v>-21.446169088256852</v>
      </c>
      <c r="U17" s="1">
        <v>22.26420443436437</v>
      </c>
      <c r="V17" s="6">
        <f t="shared" si="4"/>
        <v>-18.92806220280985</v>
      </c>
      <c r="W17" s="1">
        <v>25.313357510238415</v>
      </c>
      <c r="X17" s="6">
        <f t="shared" si="5"/>
        <v>-21.977215278683897</v>
      </c>
      <c r="Y17" s="1">
        <f t="shared" si="6"/>
        <v>7.4804</v>
      </c>
      <c r="Z17" s="1">
        <v>22.65627258448404</v>
      </c>
      <c r="AA17" s="6">
        <f t="shared" si="7"/>
        <v>-19.32013035292952</v>
      </c>
    </row>
    <row r="18" spans="1:27" ht="30" customHeight="1">
      <c r="A18" s="18" t="s">
        <v>14</v>
      </c>
      <c r="B18" s="23">
        <v>10762</v>
      </c>
      <c r="C18" s="19">
        <v>-10.814618380707715</v>
      </c>
      <c r="D18" s="23">
        <v>10762</v>
      </c>
      <c r="E18" s="19">
        <v>-10.814618380707715</v>
      </c>
      <c r="F18" s="24">
        <v>39518</v>
      </c>
      <c r="G18" s="20">
        <v>13.11217334058448</v>
      </c>
      <c r="H18" s="24">
        <v>39518</v>
      </c>
      <c r="I18" s="20">
        <v>13.11217334058448</v>
      </c>
      <c r="J18" s="7" t="e">
        <f>#REF!/B18%</f>
        <v>#REF!</v>
      </c>
      <c r="K18" s="7" t="e">
        <f>#REF!/B18%</f>
        <v>#REF!</v>
      </c>
      <c r="L18" s="6">
        <v>29.419163245698314</v>
      </c>
      <c r="M18" s="6">
        <f t="shared" si="0"/>
        <v>-40.23378162640603</v>
      </c>
      <c r="N18" s="11"/>
      <c r="O18" s="1">
        <v>31.312175683036607</v>
      </c>
      <c r="P18" s="12">
        <f t="shared" si="1"/>
        <v>-42.12679406374432</v>
      </c>
      <c r="Q18" s="1">
        <v>31.312175683036607</v>
      </c>
      <c r="R18" s="12">
        <f t="shared" si="2"/>
        <v>-42.12679406374432</v>
      </c>
      <c r="S18" s="1">
        <v>27.78043394121531</v>
      </c>
      <c r="T18" s="6">
        <f t="shared" si="3"/>
        <v>-38.59505232192303</v>
      </c>
      <c r="U18" s="1">
        <v>31.312175683036607</v>
      </c>
      <c r="V18" s="6">
        <f t="shared" si="4"/>
        <v>-42.12679406374432</v>
      </c>
      <c r="W18" s="1">
        <v>27.362701339025808</v>
      </c>
      <c r="X18" s="6">
        <f t="shared" si="5"/>
        <v>-38.177319719733525</v>
      </c>
      <c r="Y18" s="1">
        <f t="shared" si="6"/>
        <v>1.0762</v>
      </c>
      <c r="Z18" s="1">
        <v>29.419163245698314</v>
      </c>
      <c r="AA18" s="6">
        <f t="shared" si="7"/>
        <v>-40.23378162640603</v>
      </c>
    </row>
    <row r="19" spans="1:27" ht="30" customHeight="1">
      <c r="A19" s="18" t="s">
        <v>15</v>
      </c>
      <c r="B19" s="23">
        <v>27110</v>
      </c>
      <c r="C19" s="19">
        <v>-10.795959330064822</v>
      </c>
      <c r="D19" s="23">
        <v>27110</v>
      </c>
      <c r="E19" s="19">
        <v>-10.795959330064822</v>
      </c>
      <c r="F19" s="24">
        <v>89447</v>
      </c>
      <c r="G19" s="20">
        <v>24.892835700023735</v>
      </c>
      <c r="H19" s="24">
        <v>89447</v>
      </c>
      <c r="I19" s="20">
        <v>24.892835700023735</v>
      </c>
      <c r="J19" s="7" t="e">
        <f>#REF!/B19%</f>
        <v>#REF!</v>
      </c>
      <c r="K19" s="7" t="e">
        <f>#REF!/B19%</f>
        <v>#REF!</v>
      </c>
      <c r="L19" s="6">
        <v>29.59916507464799</v>
      </c>
      <c r="M19" s="6">
        <f t="shared" si="0"/>
        <v>-40.39512440471281</v>
      </c>
      <c r="N19" s="11"/>
      <c r="O19" s="1">
        <v>23.981402308678923</v>
      </c>
      <c r="P19" s="12">
        <f t="shared" si="1"/>
        <v>-34.77736163874374</v>
      </c>
      <c r="Q19" s="1">
        <v>23.981402308678923</v>
      </c>
      <c r="R19" s="12">
        <f t="shared" si="2"/>
        <v>-34.77736163874374</v>
      </c>
      <c r="S19" s="1">
        <v>25.116218799099403</v>
      </c>
      <c r="T19" s="6">
        <f t="shared" si="3"/>
        <v>-35.912178129164225</v>
      </c>
      <c r="U19" s="1">
        <v>23.981402308678923</v>
      </c>
      <c r="V19" s="6">
        <f t="shared" si="4"/>
        <v>-34.77736163874374</v>
      </c>
      <c r="W19" s="1">
        <v>22.155193314222966</v>
      </c>
      <c r="X19" s="6">
        <f t="shared" si="5"/>
        <v>-32.95115264428779</v>
      </c>
      <c r="Y19" s="1">
        <f t="shared" si="6"/>
        <v>2.711</v>
      </c>
      <c r="Z19" s="1">
        <v>29.59916507464799</v>
      </c>
      <c r="AA19" s="6">
        <f t="shared" si="7"/>
        <v>-40.39512440471281</v>
      </c>
    </row>
    <row r="20" spans="1:27" ht="30" customHeight="1">
      <c r="A20" s="18" t="s">
        <v>16</v>
      </c>
      <c r="B20" s="23">
        <v>27478</v>
      </c>
      <c r="C20" s="19">
        <v>6.926609074636159</v>
      </c>
      <c r="D20" s="23">
        <v>27478</v>
      </c>
      <c r="E20" s="19">
        <v>6.926609074636159</v>
      </c>
      <c r="F20" s="24">
        <v>83792</v>
      </c>
      <c r="G20" s="20">
        <v>50.71045721069103</v>
      </c>
      <c r="H20" s="24">
        <v>83792</v>
      </c>
      <c r="I20" s="20">
        <v>50.71045721069103</v>
      </c>
      <c r="J20" s="7" t="e">
        <f>#REF!/B20%</f>
        <v>#REF!</v>
      </c>
      <c r="K20" s="7" t="e">
        <f>#REF!/B20%</f>
        <v>#REF!</v>
      </c>
      <c r="L20" s="6">
        <v>11.742759095939803</v>
      </c>
      <c r="M20" s="6">
        <f t="shared" si="0"/>
        <v>-4.816150021303645</v>
      </c>
      <c r="N20" s="11"/>
      <c r="O20" s="1">
        <v>-1.313908060212342</v>
      </c>
      <c r="P20" s="12">
        <f t="shared" si="1"/>
        <v>8.240517134848501</v>
      </c>
      <c r="Q20" s="1">
        <v>-1.313908060212342</v>
      </c>
      <c r="R20" s="12">
        <f t="shared" si="2"/>
        <v>8.240517134848501</v>
      </c>
      <c r="S20" s="1">
        <v>-3.0907054871220607</v>
      </c>
      <c r="T20" s="6">
        <f t="shared" si="3"/>
        <v>10.01731456175822</v>
      </c>
      <c r="U20" s="1">
        <v>-1.313908060212342</v>
      </c>
      <c r="V20" s="6">
        <f t="shared" si="4"/>
        <v>8.240517134848501</v>
      </c>
      <c r="W20" s="1">
        <v>2.706100512304743</v>
      </c>
      <c r="X20" s="6">
        <f t="shared" si="5"/>
        <v>4.220508562331416</v>
      </c>
      <c r="Y20" s="1">
        <f t="shared" si="6"/>
        <v>2.7478</v>
      </c>
      <c r="Z20" s="1">
        <v>11.742759095939803</v>
      </c>
      <c r="AA20" s="6">
        <f t="shared" si="7"/>
        <v>-4.816150021303645</v>
      </c>
    </row>
    <row r="21" spans="1:27" ht="30" customHeight="1">
      <c r="A21" s="18" t="s">
        <v>17</v>
      </c>
      <c r="B21" s="23">
        <v>34793</v>
      </c>
      <c r="C21" s="19">
        <v>15.980532684422814</v>
      </c>
      <c r="D21" s="23">
        <v>34793</v>
      </c>
      <c r="E21" s="19">
        <v>15.980532684422814</v>
      </c>
      <c r="F21" s="24">
        <v>69995</v>
      </c>
      <c r="G21" s="20">
        <v>21.650039973582675</v>
      </c>
      <c r="H21" s="24">
        <v>69995</v>
      </c>
      <c r="I21" s="20">
        <v>21.650039973582675</v>
      </c>
      <c r="J21" s="7" t="e">
        <f>#REF!/B21%</f>
        <v>#REF!</v>
      </c>
      <c r="K21" s="7" t="e">
        <f>#REF!/B21%</f>
        <v>#REF!</v>
      </c>
      <c r="L21" s="6">
        <v>38.331735123328535</v>
      </c>
      <c r="M21" s="6">
        <f t="shared" si="0"/>
        <v>-22.351202438905723</v>
      </c>
      <c r="N21" s="11"/>
      <c r="O21" s="1">
        <v>37.67587040448726</v>
      </c>
      <c r="P21" s="12">
        <f t="shared" si="1"/>
        <v>-21.69533772006445</v>
      </c>
      <c r="Q21" s="1">
        <v>37.67587040448726</v>
      </c>
      <c r="R21" s="12">
        <f t="shared" si="2"/>
        <v>-21.69533772006445</v>
      </c>
      <c r="S21" s="1">
        <v>36.902654867256636</v>
      </c>
      <c r="T21" s="6">
        <f t="shared" si="3"/>
        <v>-20.922122182833824</v>
      </c>
      <c r="U21" s="1">
        <v>37.67587040448726</v>
      </c>
      <c r="V21" s="6">
        <f t="shared" si="4"/>
        <v>-21.69533772006445</v>
      </c>
      <c r="W21" s="1">
        <v>35.6970635668322</v>
      </c>
      <c r="X21" s="6">
        <f t="shared" si="5"/>
        <v>-19.716530882409387</v>
      </c>
      <c r="Y21" s="1">
        <f t="shared" si="6"/>
        <v>3.4793</v>
      </c>
      <c r="Z21" s="1">
        <v>38.331735123328535</v>
      </c>
      <c r="AA21" s="6">
        <f t="shared" si="7"/>
        <v>-22.351202438905723</v>
      </c>
    </row>
    <row r="22" spans="1:27" ht="30" customHeight="1">
      <c r="A22" s="18" t="s">
        <v>18</v>
      </c>
      <c r="B22" s="23">
        <v>22251</v>
      </c>
      <c r="C22" s="19">
        <v>-16.406191299120895</v>
      </c>
      <c r="D22" s="23">
        <v>22251</v>
      </c>
      <c r="E22" s="19">
        <v>-16.406191299120895</v>
      </c>
      <c r="F22" s="24">
        <v>70945</v>
      </c>
      <c r="G22" s="20">
        <v>17.85666821715729</v>
      </c>
      <c r="H22" s="24">
        <v>70945</v>
      </c>
      <c r="I22" s="20">
        <v>17.85666821715729</v>
      </c>
      <c r="J22" s="7" t="e">
        <f>#REF!/B22%</f>
        <v>#REF!</v>
      </c>
      <c r="K22" s="7" t="e">
        <f>#REF!/B22%</f>
        <v>#REF!</v>
      </c>
      <c r="L22" s="6">
        <v>46.74629359659667</v>
      </c>
      <c r="M22" s="6">
        <f t="shared" si="0"/>
        <v>-63.15248489571756</v>
      </c>
      <c r="N22" s="11"/>
      <c r="O22" s="1">
        <v>28.314241267147505</v>
      </c>
      <c r="P22" s="12">
        <f t="shared" si="1"/>
        <v>-44.7204325662684</v>
      </c>
      <c r="Q22" s="1">
        <v>28.314241267147505</v>
      </c>
      <c r="R22" s="12">
        <f t="shared" si="2"/>
        <v>-44.7204325662684</v>
      </c>
      <c r="S22" s="1">
        <v>35.81728575339965</v>
      </c>
      <c r="T22" s="6">
        <f t="shared" si="3"/>
        <v>-52.22347705252055</v>
      </c>
      <c r="U22" s="1">
        <v>28.314241267147505</v>
      </c>
      <c r="V22" s="6">
        <f t="shared" si="4"/>
        <v>-44.7204325662684</v>
      </c>
      <c r="W22" s="1">
        <v>27.713510288145056</v>
      </c>
      <c r="X22" s="6">
        <f t="shared" si="5"/>
        <v>-44.11970158726595</v>
      </c>
      <c r="Y22" s="1">
        <f t="shared" si="6"/>
        <v>2.2251</v>
      </c>
      <c r="Z22" s="1">
        <v>46.74629359659667</v>
      </c>
      <c r="AA22" s="6">
        <f t="shared" si="7"/>
        <v>-63.15248489571756</v>
      </c>
    </row>
    <row r="23" spans="1:27" ht="30" customHeight="1">
      <c r="A23" s="18" t="s">
        <v>19</v>
      </c>
      <c r="B23" s="23">
        <v>11863</v>
      </c>
      <c r="C23" s="19">
        <v>-13.446665693856705</v>
      </c>
      <c r="D23" s="23">
        <v>11863</v>
      </c>
      <c r="E23" s="19">
        <v>-13.446665693856705</v>
      </c>
      <c r="F23" s="24">
        <v>36634</v>
      </c>
      <c r="G23" s="20">
        <v>18.98018837284833</v>
      </c>
      <c r="H23" s="24">
        <v>36634</v>
      </c>
      <c r="I23" s="20">
        <v>18.98018837284833</v>
      </c>
      <c r="J23" s="7" t="e">
        <f>#REF!/B23%</f>
        <v>#REF!</v>
      </c>
      <c r="K23" s="7" t="e">
        <f>#REF!/B23%</f>
        <v>#REF!</v>
      </c>
      <c r="L23" s="6">
        <v>20.027518956672598</v>
      </c>
      <c r="M23" s="6">
        <f t="shared" si="0"/>
        <v>-33.4741846505293</v>
      </c>
      <c r="N23" s="11"/>
      <c r="O23" s="1">
        <v>18.48829343865238</v>
      </c>
      <c r="P23" s="12">
        <f t="shared" si="1"/>
        <v>-31.934959132509086</v>
      </c>
      <c r="Q23" s="1">
        <v>18.48829343865238</v>
      </c>
      <c r="R23" s="12">
        <f t="shared" si="2"/>
        <v>-31.934959132509086</v>
      </c>
      <c r="S23" s="1">
        <v>20.580004132153793</v>
      </c>
      <c r="T23" s="6">
        <f t="shared" si="3"/>
        <v>-34.0266698260105</v>
      </c>
      <c r="U23" s="1">
        <v>18.48829343865238</v>
      </c>
      <c r="V23" s="6">
        <f t="shared" si="4"/>
        <v>-31.934959132509086</v>
      </c>
      <c r="W23" s="1">
        <v>23.236622372396766</v>
      </c>
      <c r="X23" s="6">
        <f t="shared" si="5"/>
        <v>-36.68328806625347</v>
      </c>
      <c r="Y23" s="1">
        <f t="shared" si="6"/>
        <v>1.1863</v>
      </c>
      <c r="Z23" s="1">
        <v>20.027518956672598</v>
      </c>
      <c r="AA23" s="6">
        <f t="shared" si="7"/>
        <v>-33.4741846505293</v>
      </c>
    </row>
    <row r="24" spans="1:27" ht="30" customHeight="1">
      <c r="A24" s="18" t="s">
        <v>20</v>
      </c>
      <c r="B24" s="23">
        <v>25602</v>
      </c>
      <c r="C24" s="19">
        <v>7.215545039574521</v>
      </c>
      <c r="D24" s="23">
        <v>25602</v>
      </c>
      <c r="E24" s="19">
        <v>7.215545039574521</v>
      </c>
      <c r="F24" s="24">
        <v>82875</v>
      </c>
      <c r="G24" s="20">
        <v>44.487255483106104</v>
      </c>
      <c r="H24" s="24">
        <v>82875</v>
      </c>
      <c r="I24" s="20">
        <v>44.487255483106104</v>
      </c>
      <c r="J24" s="7" t="e">
        <f>#REF!/B24%</f>
        <v>#REF!</v>
      </c>
      <c r="K24" s="7" t="e">
        <f>#REF!/B24%</f>
        <v>#REF!</v>
      </c>
      <c r="L24" s="6">
        <v>34.7446484591253</v>
      </c>
      <c r="M24" s="6">
        <f t="shared" si="0"/>
        <v>-27.52910341955078</v>
      </c>
      <c r="N24" s="11"/>
      <c r="O24" s="1">
        <v>35.63190690949151</v>
      </c>
      <c r="P24" s="12">
        <f t="shared" si="1"/>
        <v>-28.41636186991699</v>
      </c>
      <c r="Q24" s="1">
        <v>35.63190690949151</v>
      </c>
      <c r="R24" s="12">
        <f t="shared" si="2"/>
        <v>-28.41636186991699</v>
      </c>
      <c r="S24" s="1">
        <v>35.57534865337926</v>
      </c>
      <c r="T24" s="6">
        <f t="shared" si="3"/>
        <v>-28.359803613804736</v>
      </c>
      <c r="U24" s="1">
        <v>35.63190690949151</v>
      </c>
      <c r="V24" s="6">
        <f t="shared" si="4"/>
        <v>-28.41636186991699</v>
      </c>
      <c r="W24" s="1">
        <v>32.54912688642684</v>
      </c>
      <c r="X24" s="6">
        <f t="shared" si="5"/>
        <v>-25.33358184685232</v>
      </c>
      <c r="Y24" s="1">
        <f t="shared" si="6"/>
        <v>2.5602</v>
      </c>
      <c r="Z24" s="1">
        <v>34.7446484591253</v>
      </c>
      <c r="AA24" s="6">
        <f t="shared" si="7"/>
        <v>-27.52910341955078</v>
      </c>
    </row>
    <row r="25" spans="1:27" ht="30" customHeight="1">
      <c r="A25" s="18" t="s">
        <v>21</v>
      </c>
      <c r="B25" s="23">
        <v>17267</v>
      </c>
      <c r="C25" s="19">
        <v>13.494150124884975</v>
      </c>
      <c r="D25" s="23">
        <v>17267</v>
      </c>
      <c r="E25" s="19">
        <v>13.494150124884975</v>
      </c>
      <c r="F25" s="24">
        <v>38145</v>
      </c>
      <c r="G25" s="20">
        <v>16.037477565175067</v>
      </c>
      <c r="H25" s="24">
        <v>38145</v>
      </c>
      <c r="I25" s="20">
        <v>16.037477565175067</v>
      </c>
      <c r="J25" s="25" t="e">
        <f>#REF!/B25%</f>
        <v>#REF!</v>
      </c>
      <c r="K25" s="25" t="e">
        <f>#REF!/B25%</f>
        <v>#REF!</v>
      </c>
      <c r="L25" s="6">
        <v>25.57252468347931</v>
      </c>
      <c r="M25" s="6">
        <f t="shared" si="0"/>
        <v>-12.078374558594334</v>
      </c>
      <c r="N25" s="11"/>
      <c r="O25" s="1">
        <v>27.692122089516225</v>
      </c>
      <c r="P25" s="12">
        <f t="shared" si="1"/>
        <v>-14.19797196463125</v>
      </c>
      <c r="Q25" s="1">
        <v>27.692122089516225</v>
      </c>
      <c r="R25" s="12">
        <f t="shared" si="2"/>
        <v>-14.19797196463125</v>
      </c>
      <c r="S25" s="1">
        <v>25.24190794216977</v>
      </c>
      <c r="T25" s="6">
        <f t="shared" si="3"/>
        <v>-11.747757817284796</v>
      </c>
      <c r="U25" s="1">
        <v>27.692122089516225</v>
      </c>
      <c r="V25" s="6">
        <f t="shared" si="4"/>
        <v>-14.19797196463125</v>
      </c>
      <c r="W25" s="1">
        <v>25.933466984087204</v>
      </c>
      <c r="X25" s="6">
        <f t="shared" si="5"/>
        <v>-12.43931685920223</v>
      </c>
      <c r="Y25" s="1">
        <f t="shared" si="6"/>
        <v>1.7267</v>
      </c>
      <c r="Z25" s="1">
        <v>25.57252468347931</v>
      </c>
      <c r="AA25" s="6">
        <f t="shared" si="7"/>
        <v>-12.078374558594334</v>
      </c>
    </row>
    <row r="26" spans="1:27" s="34" customFormat="1" ht="9.75" customHeight="1">
      <c r="A26" s="26"/>
      <c r="B26" s="27"/>
      <c r="C26" s="28"/>
      <c r="D26" s="27"/>
      <c r="E26" s="28"/>
      <c r="F26" s="29"/>
      <c r="G26" s="30"/>
      <c r="H26" s="29"/>
      <c r="I26" s="30"/>
      <c r="J26" s="31"/>
      <c r="K26" s="31"/>
      <c r="L26" s="32"/>
      <c r="M26" s="32"/>
      <c r="N26" s="33"/>
      <c r="P26" s="35"/>
      <c r="R26" s="35"/>
      <c r="T26" s="32"/>
      <c r="V26" s="32"/>
      <c r="X26" s="32"/>
      <c r="AA26" s="32"/>
    </row>
    <row r="27" spans="1:27" s="34" customFormat="1" ht="30" customHeight="1">
      <c r="A27" s="36"/>
      <c r="B27" s="27"/>
      <c r="C27" s="28"/>
      <c r="D27" s="27"/>
      <c r="E27" s="28"/>
      <c r="F27" s="29"/>
      <c r="G27" s="30"/>
      <c r="H27" s="29"/>
      <c r="I27" s="30"/>
      <c r="J27" s="31"/>
      <c r="K27" s="31"/>
      <c r="L27" s="32"/>
      <c r="M27" s="32"/>
      <c r="N27" s="33"/>
      <c r="P27" s="35"/>
      <c r="R27" s="35"/>
      <c r="T27" s="32"/>
      <c r="V27" s="32"/>
      <c r="X27" s="32"/>
      <c r="AA27" s="32"/>
    </row>
    <row r="28" spans="1:27" s="34" customFormat="1" ht="30" customHeight="1">
      <c r="A28" s="36"/>
      <c r="B28" s="27"/>
      <c r="C28" s="28"/>
      <c r="D28" s="27"/>
      <c r="E28" s="28"/>
      <c r="F28" s="29"/>
      <c r="G28" s="30"/>
      <c r="H28" s="29"/>
      <c r="I28" s="30"/>
      <c r="J28" s="31"/>
      <c r="K28" s="31"/>
      <c r="L28" s="32"/>
      <c r="M28" s="32"/>
      <c r="N28" s="33"/>
      <c r="P28" s="35"/>
      <c r="R28" s="35"/>
      <c r="T28" s="32"/>
      <c r="V28" s="32"/>
      <c r="X28" s="32"/>
      <c r="AA28" s="32"/>
    </row>
    <row r="29" spans="1:27" s="34" customFormat="1" ht="30" customHeight="1">
      <c r="A29" s="36"/>
      <c r="B29" s="27"/>
      <c r="C29" s="28"/>
      <c r="D29" s="27"/>
      <c r="E29" s="28"/>
      <c r="F29" s="29"/>
      <c r="G29" s="30"/>
      <c r="H29" s="29"/>
      <c r="I29" s="30"/>
      <c r="J29" s="31"/>
      <c r="K29" s="31"/>
      <c r="L29" s="32"/>
      <c r="M29" s="32"/>
      <c r="N29" s="33"/>
      <c r="P29" s="35"/>
      <c r="R29" s="35"/>
      <c r="T29" s="32"/>
      <c r="V29" s="32"/>
      <c r="X29" s="32"/>
      <c r="AA29" s="32"/>
    </row>
    <row r="30" spans="1:24" s="34" customFormat="1" ht="30" customHeight="1" hidden="1">
      <c r="A30" s="26"/>
      <c r="B30" s="27"/>
      <c r="C30" s="28"/>
      <c r="D30" s="27"/>
      <c r="E30" s="28"/>
      <c r="F30" s="29"/>
      <c r="G30" s="37"/>
      <c r="H30" s="29"/>
      <c r="I30" s="30"/>
      <c r="J30" s="32"/>
      <c r="K30" s="32"/>
      <c r="L30" s="32"/>
      <c r="N30" s="33"/>
      <c r="V30" s="32"/>
      <c r="X30" s="32"/>
    </row>
    <row r="31" spans="1:24" s="34" customFormat="1" ht="9.75" customHeight="1">
      <c r="A31" s="26"/>
      <c r="B31" s="27"/>
      <c r="C31" s="28"/>
      <c r="D31" s="27"/>
      <c r="E31" s="28"/>
      <c r="F31" s="29"/>
      <c r="G31" s="37"/>
      <c r="H31" s="29"/>
      <c r="I31" s="30"/>
      <c r="J31" s="32"/>
      <c r="K31" s="32"/>
      <c r="L31" s="32"/>
      <c r="N31" s="33"/>
      <c r="V31" s="32"/>
      <c r="X31" s="32"/>
    </row>
    <row r="32" spans="1:24" s="34" customFormat="1" ht="30" customHeight="1">
      <c r="A32" s="38"/>
      <c r="B32" s="27"/>
      <c r="C32" s="28"/>
      <c r="D32" s="27"/>
      <c r="E32" s="28"/>
      <c r="F32" s="29"/>
      <c r="G32" s="30"/>
      <c r="H32" s="29"/>
      <c r="I32" s="30"/>
      <c r="J32" s="32"/>
      <c r="K32" s="32"/>
      <c r="L32" s="32"/>
      <c r="N32" s="33"/>
      <c r="V32" s="32"/>
      <c r="X32" s="32"/>
    </row>
    <row r="33" spans="1:24" s="34" customFormat="1" ht="30" customHeight="1">
      <c r="A33" s="38"/>
      <c r="B33" s="27"/>
      <c r="C33" s="28"/>
      <c r="D33" s="27"/>
      <c r="E33" s="28"/>
      <c r="F33" s="29"/>
      <c r="G33" s="30"/>
      <c r="H33" s="29"/>
      <c r="I33" s="30"/>
      <c r="J33" s="32"/>
      <c r="K33" s="32"/>
      <c r="L33" s="32"/>
      <c r="N33" s="33"/>
      <c r="V33" s="32"/>
      <c r="X33" s="32"/>
    </row>
    <row r="34" spans="1:17" ht="18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4"/>
      <c r="P34" s="14"/>
      <c r="Q34" s="14"/>
    </row>
    <row r="35" spans="1:17" ht="20.2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6"/>
      <c r="P35" s="6"/>
      <c r="Q35" s="6"/>
    </row>
    <row r="36" ht="14.25">
      <c r="A36" s="5"/>
    </row>
    <row r="37" ht="14.25">
      <c r="A37" s="5"/>
    </row>
    <row r="38" ht="14.25">
      <c r="A38" s="5"/>
    </row>
    <row r="39" ht="14.25">
      <c r="A39" s="5"/>
    </row>
    <row r="40" ht="14.25">
      <c r="A40" s="5"/>
    </row>
    <row r="41" ht="14.25">
      <c r="A41" s="5"/>
    </row>
    <row r="42" ht="14.25">
      <c r="A42" s="5"/>
    </row>
    <row r="43" ht="14.25">
      <c r="A43" s="5"/>
    </row>
    <row r="44" ht="14.25">
      <c r="A44" s="5"/>
    </row>
    <row r="45" ht="14.25">
      <c r="A45" s="5"/>
    </row>
    <row r="46" ht="14.25">
      <c r="A46" s="5"/>
    </row>
    <row r="47" ht="14.25">
      <c r="A47" s="5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  <row r="208" ht="14.25">
      <c r="A208" s="5"/>
    </row>
    <row r="209" ht="14.25">
      <c r="A209" s="5"/>
    </row>
    <row r="210" ht="14.25">
      <c r="A210" s="5"/>
    </row>
    <row r="211" ht="14.25">
      <c r="A211" s="5"/>
    </row>
    <row r="212" ht="14.25">
      <c r="A212" s="5"/>
    </row>
    <row r="213" ht="14.25">
      <c r="A213" s="5"/>
    </row>
    <row r="214" ht="14.25">
      <c r="A214" s="5"/>
    </row>
    <row r="215" ht="14.25">
      <c r="A215" s="5"/>
    </row>
    <row r="216" ht="14.25">
      <c r="A216" s="5"/>
    </row>
    <row r="217" ht="14.25">
      <c r="A217" s="5"/>
    </row>
    <row r="218" ht="14.25">
      <c r="A218" s="5"/>
    </row>
    <row r="219" ht="14.25">
      <c r="A219" s="5"/>
    </row>
    <row r="220" ht="14.25">
      <c r="A220" s="5"/>
    </row>
    <row r="221" ht="14.25">
      <c r="A221" s="5"/>
    </row>
    <row r="222" ht="14.25">
      <c r="A222" s="5"/>
    </row>
    <row r="223" ht="14.25">
      <c r="A223" s="5"/>
    </row>
    <row r="224" ht="14.25">
      <c r="A224" s="5"/>
    </row>
    <row r="225" ht="14.25">
      <c r="A225" s="5"/>
    </row>
    <row r="226" ht="14.25">
      <c r="A226" s="5"/>
    </row>
    <row r="227" ht="14.25">
      <c r="A227" s="5"/>
    </row>
    <row r="228" ht="14.25">
      <c r="A228" s="5"/>
    </row>
    <row r="229" ht="14.25">
      <c r="A229" s="5"/>
    </row>
    <row r="230" ht="14.25">
      <c r="A230" s="5"/>
    </row>
    <row r="231" ht="14.25">
      <c r="A231" s="5"/>
    </row>
    <row r="232" ht="14.25">
      <c r="A232" s="5"/>
    </row>
    <row r="233" ht="14.25">
      <c r="A233" s="5"/>
    </row>
    <row r="234" ht="14.25">
      <c r="A234" s="5"/>
    </row>
    <row r="235" ht="14.25">
      <c r="A235" s="5"/>
    </row>
    <row r="236" ht="14.25">
      <c r="A236" s="5"/>
    </row>
    <row r="237" ht="14.25">
      <c r="A237" s="5"/>
    </row>
    <row r="238" ht="14.25">
      <c r="A238" s="5"/>
    </row>
    <row r="239" ht="14.25">
      <c r="A239" s="5"/>
    </row>
    <row r="240" ht="14.25">
      <c r="A240" s="5"/>
    </row>
    <row r="241" ht="14.25">
      <c r="A241" s="5"/>
    </row>
    <row r="242" ht="14.25">
      <c r="A242" s="5"/>
    </row>
    <row r="243" ht="14.25">
      <c r="A243" s="5"/>
    </row>
    <row r="244" ht="14.25">
      <c r="A244" s="5"/>
    </row>
    <row r="245" ht="14.25">
      <c r="A245" s="5"/>
    </row>
    <row r="246" ht="14.25">
      <c r="A246" s="5"/>
    </row>
    <row r="247" ht="14.25">
      <c r="A247" s="5"/>
    </row>
    <row r="248" ht="14.25">
      <c r="A248" s="5"/>
    </row>
    <row r="249" ht="14.25">
      <c r="A249" s="5"/>
    </row>
    <row r="250" ht="14.25">
      <c r="A250" s="5"/>
    </row>
    <row r="251" ht="14.25">
      <c r="A251" s="5"/>
    </row>
    <row r="252" ht="14.25">
      <c r="A252" s="5"/>
    </row>
    <row r="253" ht="14.25">
      <c r="A253" s="5"/>
    </row>
    <row r="254" ht="14.25">
      <c r="A254" s="5"/>
    </row>
    <row r="255" ht="14.25">
      <c r="A255" s="5"/>
    </row>
    <row r="256" ht="14.25">
      <c r="A256" s="5"/>
    </row>
    <row r="257" ht="14.25">
      <c r="A257" s="5"/>
    </row>
    <row r="258" ht="14.25">
      <c r="A258" s="5"/>
    </row>
    <row r="259" ht="14.25">
      <c r="A259" s="5"/>
    </row>
    <row r="260" ht="14.25">
      <c r="A260" s="5"/>
    </row>
  </sheetData>
  <mergeCells count="7">
    <mergeCell ref="A35:N35"/>
    <mergeCell ref="A1:I1"/>
    <mergeCell ref="K3:K4"/>
    <mergeCell ref="J3:J4"/>
    <mergeCell ref="F3:I3"/>
    <mergeCell ref="B3:E3"/>
    <mergeCell ref="A34:N3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linlin</dc:creator>
  <cp:keywords/>
  <dc:description/>
  <cp:lastModifiedBy>黎亮</cp:lastModifiedBy>
  <cp:lastPrinted>2009-11-18T11:08:57Z</cp:lastPrinted>
  <dcterms:created xsi:type="dcterms:W3CDTF">2003-12-04T00:43:53Z</dcterms:created>
  <dcterms:modified xsi:type="dcterms:W3CDTF">2009-11-20T01:59:28Z</dcterms:modified>
  <cp:category/>
  <cp:version/>
  <cp:contentType/>
  <cp:contentStatus/>
</cp:coreProperties>
</file>