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<sst xmlns="http://schemas.openxmlformats.org/spreadsheetml/2006/main" count="34" uniqueCount="32">
  <si>
    <t>附件：</t>
  </si>
  <si>
    <t>广东省2024年度普惠金融发展专项资金安排表</t>
  </si>
  <si>
    <t>金额单位：元</t>
  </si>
  <si>
    <t>序号</t>
  </si>
  <si>
    <t>地市</t>
  </si>
  <si>
    <t>小计</t>
  </si>
  <si>
    <t>创业担保贷款奖补资金</t>
  </si>
  <si>
    <t>农村金融机构定向费用奖补资金</t>
  </si>
  <si>
    <t>普惠金融示范区奖补资金</t>
  </si>
  <si>
    <t>2024年提前下达资金</t>
  </si>
  <si>
    <t>本次下达资金</t>
  </si>
  <si>
    <t>广州市</t>
  </si>
  <si>
    <t>珠海市</t>
  </si>
  <si>
    <t>汕头市</t>
  </si>
  <si>
    <t>佛山市</t>
  </si>
  <si>
    <t>韶关市</t>
  </si>
  <si>
    <t>河源市</t>
  </si>
  <si>
    <t>梅州市</t>
  </si>
  <si>
    <t>惠州市</t>
  </si>
  <si>
    <t>汕尾市</t>
  </si>
  <si>
    <t>江门市</t>
  </si>
  <si>
    <t>湛江市</t>
  </si>
  <si>
    <t>清远市</t>
  </si>
  <si>
    <t>潮州市</t>
  </si>
  <si>
    <t>揭阳市</t>
  </si>
  <si>
    <t>云浮市</t>
  </si>
  <si>
    <t>东莞市</t>
  </si>
  <si>
    <t>中山市</t>
  </si>
  <si>
    <t>阳江市</t>
  </si>
  <si>
    <t>茂名市</t>
  </si>
  <si>
    <t>肇庆市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</si>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</sst>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8"/>
      <name val="方正小标宋简体"/>
      <charset val="134"/>
    </font>
    <font>
      <sz val="12"/>
      <color theme="1"/>
      <name val="宋体"/>
      <charset val="134"/>
      <scheme val="minor"/>
    </font>
    <font>
      <sz val="12"/>
      <color rgb="FF121212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8" fillId="0" borderId="4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9" fillId="16" borderId="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23" fillId="30" borderId="9" applyNumberFormat="false" applyAlignment="false" applyProtection="false">
      <alignment vertical="center"/>
    </xf>
    <xf numFmtId="0" fontId="16" fillId="16" borderId="7" applyNumberFormat="false" applyAlignment="false" applyProtection="false">
      <alignment vertical="center"/>
    </xf>
    <xf numFmtId="0" fontId="24" fillId="31" borderId="10" applyNumberFormat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12" borderId="3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true" applyFill="true" applyBorder="true" applyAlignment="true">
      <alignment horizontal="center" vertical="center"/>
    </xf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Border="true">
      <alignment vertical="center"/>
    </xf>
    <xf numFmtId="0" fontId="1" fillId="0" borderId="0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1" fillId="0" borderId="2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2" xfId="0" applyBorder="true">
      <alignment vertical="center"/>
    </xf>
    <xf numFmtId="0" fontId="1" fillId="0" borderId="0" xfId="0" applyFont="true" applyFill="true" applyBorder="true" applyAlignment="true">
      <alignment horizontal="right" vertical="center" wrapText="true"/>
    </xf>
    <xf numFmtId="0" fontId="0" fillId="0" borderId="2" xfId="0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/>
    </xf>
    <xf numFmtId="0" fontId="0" fillId="0" borderId="0" xfId="0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0"/>
  <sheetViews>
    <sheetView tabSelected="1" workbookViewId="0">
      <selection activeCell="M1" sqref="M1"/>
    </sheetView>
  </sheetViews>
  <sheetFormatPr defaultColWidth="9" defaultRowHeight="13.5"/>
  <cols>
    <col min="1" max="1" width="11.75" customWidth="true"/>
    <col min="2" max="2" width="27.75" customWidth="true"/>
    <col min="3" max="3" width="20.5" customWidth="true"/>
    <col min="4" max="4" width="26.125" customWidth="true"/>
    <col min="5" max="5" width="30.25" customWidth="true"/>
    <col min="6" max="6" width="23.75" customWidth="true"/>
    <col min="7" max="7" width="20.875" customWidth="true"/>
    <col min="8" max="8" width="19.5" customWidth="true"/>
  </cols>
  <sheetData>
    <row r="1" ht="59" customHeight="true" spans="1:1">
      <c r="A1" s="1" t="s">
        <v>0</v>
      </c>
    </row>
    <row r="2" ht="60" customHeight="true" spans="1:8">
      <c r="A2" s="2" t="s">
        <v>1</v>
      </c>
      <c r="B2" s="2"/>
      <c r="C2" s="2"/>
      <c r="D2" s="2"/>
      <c r="E2" s="2"/>
      <c r="F2" s="2"/>
      <c r="G2" s="2"/>
      <c r="H2" s="2"/>
    </row>
    <row r="3" ht="50" customHeight="true" spans="1:8">
      <c r="A3" s="3"/>
      <c r="B3" s="4"/>
      <c r="C3" s="5"/>
      <c r="H3" s="13" t="s">
        <v>2</v>
      </c>
    </row>
    <row r="4" ht="50" customHeight="true" spans="1:8">
      <c r="A4" s="6" t="s">
        <v>3</v>
      </c>
      <c r="B4" s="7" t="s">
        <v>4</v>
      </c>
      <c r="C4" s="7" t="s">
        <v>5</v>
      </c>
      <c r="D4" s="8" t="s">
        <v>6</v>
      </c>
      <c r="E4" s="8" t="s">
        <v>7</v>
      </c>
      <c r="F4" s="14" t="s">
        <v>8</v>
      </c>
      <c r="G4" s="11" t="s">
        <v>9</v>
      </c>
      <c r="H4" s="11" t="s">
        <v>10</v>
      </c>
    </row>
    <row r="5" ht="50" customHeight="true" spans="1:8">
      <c r="A5" s="8">
        <v>1</v>
      </c>
      <c r="B5" s="9" t="s">
        <v>11</v>
      </c>
      <c r="C5" s="9">
        <f>D5+E5+F5</f>
        <v>17880000</v>
      </c>
      <c r="D5" s="8">
        <v>17880000</v>
      </c>
      <c r="E5" s="8"/>
      <c r="F5" s="11"/>
      <c r="G5" s="11">
        <v>18000000</v>
      </c>
      <c r="H5" s="11">
        <f t="shared" ref="H5:H19" si="0">C5-G5</f>
        <v>-120000</v>
      </c>
    </row>
    <row r="6" ht="50" customHeight="true" spans="1:8">
      <c r="A6" s="8">
        <v>2</v>
      </c>
      <c r="B6" s="10" t="s">
        <v>12</v>
      </c>
      <c r="C6" s="9">
        <f>D6+E6+F6</f>
        <v>17290000</v>
      </c>
      <c r="D6" s="8">
        <v>17290000</v>
      </c>
      <c r="E6" s="8"/>
      <c r="F6" s="11"/>
      <c r="G6" s="11">
        <v>20000000</v>
      </c>
      <c r="H6" s="11">
        <f t="shared" si="0"/>
        <v>-2710000</v>
      </c>
    </row>
    <row r="7" ht="50" customHeight="true" spans="1:8">
      <c r="A7" s="8">
        <v>3</v>
      </c>
      <c r="B7" s="10" t="s">
        <v>13</v>
      </c>
      <c r="C7" s="9"/>
      <c r="D7" s="8"/>
      <c r="E7" s="8"/>
      <c r="F7" s="11"/>
      <c r="G7" s="11">
        <v>8000000</v>
      </c>
      <c r="H7" s="11">
        <f t="shared" si="0"/>
        <v>-8000000</v>
      </c>
    </row>
    <row r="8" ht="50" customHeight="true" spans="1:8">
      <c r="A8" s="8">
        <v>4</v>
      </c>
      <c r="B8" s="10" t="s">
        <v>14</v>
      </c>
      <c r="C8" s="9">
        <f>D8+E8+F8</f>
        <v>9650000</v>
      </c>
      <c r="D8" s="8">
        <v>9650000</v>
      </c>
      <c r="E8" s="8"/>
      <c r="F8" s="11"/>
      <c r="G8" s="11">
        <v>10000000</v>
      </c>
      <c r="H8" s="11">
        <f t="shared" si="0"/>
        <v>-350000</v>
      </c>
    </row>
    <row r="9" ht="50" customHeight="true" spans="1:8">
      <c r="A9" s="8">
        <v>5</v>
      </c>
      <c r="B9" s="10" t="s">
        <v>15</v>
      </c>
      <c r="C9" s="9">
        <f>D9+E9+F9</f>
        <v>745047.05</v>
      </c>
      <c r="D9" s="8">
        <v>730000</v>
      </c>
      <c r="E9" s="8">
        <v>15047.05</v>
      </c>
      <c r="F9" s="11"/>
      <c r="G9" s="11">
        <v>5000000</v>
      </c>
      <c r="H9" s="11">
        <f t="shared" si="0"/>
        <v>-4254952.95</v>
      </c>
    </row>
    <row r="10" ht="50" customHeight="true" spans="1:8">
      <c r="A10" s="8">
        <v>6</v>
      </c>
      <c r="B10" s="10" t="s">
        <v>16</v>
      </c>
      <c r="C10" s="9">
        <f>D10+E10+F10</f>
        <v>1070000</v>
      </c>
      <c r="D10" s="8">
        <v>1070000</v>
      </c>
      <c r="E10" s="8"/>
      <c r="F10" s="11"/>
      <c r="G10" s="11">
        <v>5000000</v>
      </c>
      <c r="H10" s="11">
        <f t="shared" si="0"/>
        <v>-3930000</v>
      </c>
    </row>
    <row r="11" ht="50" customHeight="true" spans="1:8">
      <c r="A11" s="8">
        <v>7</v>
      </c>
      <c r="B11" s="10" t="s">
        <v>17</v>
      </c>
      <c r="C11" s="9">
        <f>D11+E11+F11</f>
        <v>1168443.6</v>
      </c>
      <c r="D11" s="8">
        <v>680000</v>
      </c>
      <c r="E11" s="11">
        <v>488443.6</v>
      </c>
      <c r="F11" s="11"/>
      <c r="G11" s="11">
        <v>4000000</v>
      </c>
      <c r="H11" s="11">
        <f t="shared" si="0"/>
        <v>-2831556.4</v>
      </c>
    </row>
    <row r="12" ht="50" customHeight="true" spans="1:8">
      <c r="A12" s="8">
        <v>8</v>
      </c>
      <c r="B12" s="10" t="s">
        <v>18</v>
      </c>
      <c r="C12" s="9"/>
      <c r="D12" s="8"/>
      <c r="E12" s="8"/>
      <c r="F12" s="11"/>
      <c r="G12" s="11">
        <v>2000000</v>
      </c>
      <c r="H12" s="11">
        <f t="shared" si="0"/>
        <v>-2000000</v>
      </c>
    </row>
    <row r="13" ht="50" customHeight="true" spans="1:8">
      <c r="A13" s="8">
        <v>9</v>
      </c>
      <c r="B13" s="10" t="s">
        <v>19</v>
      </c>
      <c r="C13" s="9"/>
      <c r="D13" s="8"/>
      <c r="E13" s="8"/>
      <c r="F13" s="11"/>
      <c r="G13" s="11">
        <v>2000000</v>
      </c>
      <c r="H13" s="11">
        <f t="shared" si="0"/>
        <v>-2000000</v>
      </c>
    </row>
    <row r="14" ht="50" customHeight="true" spans="1:8">
      <c r="A14" s="8">
        <v>10</v>
      </c>
      <c r="B14" s="10" t="s">
        <v>20</v>
      </c>
      <c r="C14" s="9">
        <f t="shared" ref="C14:C19" si="1">D14+E14+F14</f>
        <v>3082390.79</v>
      </c>
      <c r="D14" s="8">
        <v>3050000</v>
      </c>
      <c r="E14" s="8">
        <v>32390.79</v>
      </c>
      <c r="F14" s="11"/>
      <c r="G14" s="11">
        <v>5000000</v>
      </c>
      <c r="H14" s="11">
        <f t="shared" si="0"/>
        <v>-1917609.21</v>
      </c>
    </row>
    <row r="15" ht="50" customHeight="true" spans="1:8">
      <c r="A15" s="8">
        <v>11</v>
      </c>
      <c r="B15" s="10" t="s">
        <v>21</v>
      </c>
      <c r="C15" s="9">
        <f t="shared" si="1"/>
        <v>1576730</v>
      </c>
      <c r="D15" s="8">
        <v>1200000</v>
      </c>
      <c r="E15" s="8">
        <v>376730</v>
      </c>
      <c r="F15" s="11"/>
      <c r="G15" s="11">
        <v>5000000</v>
      </c>
      <c r="H15" s="11">
        <f t="shared" si="0"/>
        <v>-3423270</v>
      </c>
    </row>
    <row r="16" ht="50" customHeight="true" spans="1:8">
      <c r="A16" s="8">
        <v>12</v>
      </c>
      <c r="B16" s="10" t="s">
        <v>22</v>
      </c>
      <c r="C16" s="9">
        <f t="shared" si="1"/>
        <v>3325060.19</v>
      </c>
      <c r="D16" s="8">
        <v>3290000</v>
      </c>
      <c r="E16" s="11">
        <v>35060.19</v>
      </c>
      <c r="F16" s="11"/>
      <c r="G16" s="11">
        <v>15000000</v>
      </c>
      <c r="H16" s="11">
        <f t="shared" si="0"/>
        <v>-11674939.81</v>
      </c>
    </row>
    <row r="17" ht="50" customHeight="true" spans="1:8">
      <c r="A17" s="8">
        <v>13</v>
      </c>
      <c r="B17" s="10" t="s">
        <v>23</v>
      </c>
      <c r="C17" s="9">
        <f t="shared" si="1"/>
        <v>820000</v>
      </c>
      <c r="D17" s="8">
        <v>820000</v>
      </c>
      <c r="E17" s="8"/>
      <c r="F17" s="11"/>
      <c r="G17" s="11">
        <v>2000000</v>
      </c>
      <c r="H17" s="11">
        <f t="shared" si="0"/>
        <v>-1180000</v>
      </c>
    </row>
    <row r="18" ht="50" customHeight="true" spans="1:8">
      <c r="A18" s="8">
        <v>14</v>
      </c>
      <c r="B18" s="10" t="s">
        <v>24</v>
      </c>
      <c r="C18" s="9">
        <f t="shared" si="1"/>
        <v>740000</v>
      </c>
      <c r="D18" s="8">
        <v>740000</v>
      </c>
      <c r="E18" s="8"/>
      <c r="F18" s="11"/>
      <c r="G18" s="11">
        <v>2000000</v>
      </c>
      <c r="H18" s="11">
        <f t="shared" si="0"/>
        <v>-1260000</v>
      </c>
    </row>
    <row r="19" ht="50" customHeight="true" spans="1:8">
      <c r="A19" s="8">
        <v>15</v>
      </c>
      <c r="B19" s="10" t="s">
        <v>25</v>
      </c>
      <c r="C19" s="9">
        <f t="shared" si="1"/>
        <v>610000</v>
      </c>
      <c r="D19" s="8">
        <v>610000</v>
      </c>
      <c r="E19" s="8"/>
      <c r="F19" s="11"/>
      <c r="G19" s="11">
        <v>2740000</v>
      </c>
      <c r="H19" s="11">
        <f t="shared" si="0"/>
        <v>-2130000</v>
      </c>
    </row>
    <row r="20" ht="50" customHeight="true" spans="1:8">
      <c r="A20" s="8" t="s">
        <v>5</v>
      </c>
      <c r="B20" s="10"/>
      <c r="C20" s="9"/>
      <c r="D20" s="8"/>
      <c r="E20" s="8"/>
      <c r="F20" s="11"/>
      <c r="G20" s="11"/>
      <c r="H20" s="11">
        <f>SUM(H5:H19)</f>
        <v>-47782328.37</v>
      </c>
    </row>
    <row r="21" ht="50" customHeight="true" spans="1:8">
      <c r="A21" s="8">
        <v>10</v>
      </c>
      <c r="B21" s="10" t="s">
        <v>26</v>
      </c>
      <c r="C21" s="9">
        <f>D21+E21+F21</f>
        <v>26448077.74</v>
      </c>
      <c r="D21" s="8">
        <v>26430000</v>
      </c>
      <c r="E21" s="8">
        <v>18077.74</v>
      </c>
      <c r="F21" s="11"/>
      <c r="G21" s="11">
        <v>15000000</v>
      </c>
      <c r="H21" s="11">
        <f>C21-G21</f>
        <v>11448077.74</v>
      </c>
    </row>
    <row r="22" ht="50" customHeight="true" spans="1:8">
      <c r="A22" s="8">
        <v>11</v>
      </c>
      <c r="B22" s="10" t="s">
        <v>27</v>
      </c>
      <c r="C22" s="9">
        <f>D22+E22+F22</f>
        <v>8520000</v>
      </c>
      <c r="D22" s="8">
        <v>8520000</v>
      </c>
      <c r="E22" s="8"/>
      <c r="F22" s="11"/>
      <c r="G22" s="11">
        <v>8000000</v>
      </c>
      <c r="H22" s="11">
        <f>C22-G22</f>
        <v>520000</v>
      </c>
    </row>
    <row r="23" ht="50" customHeight="true" spans="1:8">
      <c r="A23" s="8">
        <v>13</v>
      </c>
      <c r="B23" s="10" t="s">
        <v>28</v>
      </c>
      <c r="C23" s="9">
        <f>D23+E23+F23</f>
        <v>6215432.66</v>
      </c>
      <c r="D23" s="8">
        <v>6150000</v>
      </c>
      <c r="E23" s="8">
        <v>65432.66</v>
      </c>
      <c r="F23" s="11"/>
      <c r="G23" s="11">
        <v>2000000</v>
      </c>
      <c r="H23" s="11">
        <f>C23-G23</f>
        <v>4215432.66</v>
      </c>
    </row>
    <row r="24" ht="50" customHeight="true" spans="1:8">
      <c r="A24" s="8">
        <v>15</v>
      </c>
      <c r="B24" s="10" t="s">
        <v>29</v>
      </c>
      <c r="C24" s="9">
        <f>D24+E24+F24</f>
        <v>23863123.66</v>
      </c>
      <c r="D24" s="8">
        <v>1360000</v>
      </c>
      <c r="E24" s="15">
        <v>3123.66</v>
      </c>
      <c r="F24" s="11">
        <v>22500000</v>
      </c>
      <c r="G24" s="11">
        <v>5000000</v>
      </c>
      <c r="H24" s="11">
        <f>C24-G24</f>
        <v>18863123.66</v>
      </c>
    </row>
    <row r="25" ht="50" customHeight="true" spans="1:9">
      <c r="A25" s="8">
        <v>16</v>
      </c>
      <c r="B25" s="10" t="s">
        <v>30</v>
      </c>
      <c r="C25" s="9">
        <f>D25+E25+F25</f>
        <v>24265694.31</v>
      </c>
      <c r="D25" s="8">
        <v>1760000</v>
      </c>
      <c r="E25" s="15">
        <v>5694.31</v>
      </c>
      <c r="F25" s="11">
        <v>22500000</v>
      </c>
      <c r="G25" s="11">
        <v>4000000</v>
      </c>
      <c r="H25" s="11">
        <f>C25-G25</f>
        <v>20265694.31</v>
      </c>
      <c r="I25" s="16"/>
    </row>
    <row r="26" ht="50" customHeight="true" spans="1:8">
      <c r="A26" s="11" t="s">
        <v>5</v>
      </c>
      <c r="B26" s="12"/>
      <c r="C26" s="12"/>
      <c r="D26" s="12"/>
      <c r="E26" s="12"/>
      <c r="F26" s="12"/>
      <c r="G26" s="12"/>
      <c r="H26" s="11">
        <f>SUM(H21:H25)</f>
        <v>55312328.37</v>
      </c>
    </row>
    <row r="27" ht="50" customHeight="true" spans="1:8">
      <c r="A27" s="8" t="s">
        <v>31</v>
      </c>
      <c r="B27" s="12"/>
      <c r="C27" s="9">
        <f ca="1">D27+E27+F27</f>
        <v>147270000</v>
      </c>
      <c r="D27" s="8">
        <f>SUM(D5:D25)</f>
        <v>101230000</v>
      </c>
      <c r="E27" s="8">
        <f>SUM(E9:E25)</f>
        <v>1040000</v>
      </c>
      <c r="F27" s="11">
        <f ca="1">SUM(F24:F29)</f>
        <v>45000000</v>
      </c>
      <c r="G27" s="11">
        <f>SUM(G5:G25)</f>
        <v>139740000</v>
      </c>
      <c r="H27" s="11">
        <f ca="1">C27-G27</f>
        <v>7530000</v>
      </c>
    </row>
    <row r="28" ht="50" customHeight="true"/>
    <row r="29" ht="50" customHeight="true"/>
    <row r="30" ht="57" customHeight="true"/>
  </sheetData>
  <mergeCells count="1">
    <mergeCell ref="A2:H2"/>
  </mergeCells>
  <pageMargins left="0.751388888888889" right="0.751388888888889" top="1" bottom="1" header="0.5" footer="0.5"/>
  <pageSetup paperSize="8" scale="73" orientation="portrait" horizontalDpi="600"/>
  <headerFooter/>
  <ignoredErrors>
    <ignoredError sqref="H20 H26" formula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刘晓辉</dc:creator>
  <cp:lastModifiedBy>ht706</cp:lastModifiedBy>
  <dcterms:created xsi:type="dcterms:W3CDTF">2022-12-30T02:01:00Z</dcterms:created>
  <dcterms:modified xsi:type="dcterms:W3CDTF">2024-11-27T09:47:53Z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