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0560"/>
  </bookViews>
  <sheets>
    <sheet name="总表（细化到各区）" sheetId="4" r:id="rId1"/>
  </sheets>
  <definedNames>
    <definedName name="_xlnm.Print_Titles" localSheetId="0">'总表（细化到各区）'!$4:$4</definedName>
  </definedNames>
  <calcPr calcId="144525"/>
</workbook>
</file>

<file path=xl/sharedStrings.xml><?xml version="1.0" encoding="utf-8"?>
<sst xmlns="http://schemas.openxmlformats.org/spreadsheetml/2006/main" count="96" uniqueCount="96">
  <si>
    <t>附件2</t>
  </si>
  <si>
    <t>2024年中央财政医疗服务与保障能力提升（公立医院综合改革）补助
资金分配明细表</t>
  </si>
  <si>
    <t>单位：万元</t>
  </si>
  <si>
    <t>地区</t>
  </si>
  <si>
    <t>行政区划因素</t>
  </si>
  <si>
    <t>人口因素</t>
  </si>
  <si>
    <t>国家绩效奖励</t>
  </si>
  <si>
    <t>补助资金合计</t>
  </si>
  <si>
    <t>省级绩效奖惩资金</t>
  </si>
  <si>
    <t>检查检验结果互认共享平台开发（二期）项目</t>
  </si>
  <si>
    <t>公立医院改革与高质量发展示范项目</t>
  </si>
  <si>
    <t>2024年应下达资金</t>
  </si>
  <si>
    <t>提前下达资金</t>
  </si>
  <si>
    <t>本次下达资金</t>
  </si>
  <si>
    <t>合计</t>
  </si>
  <si>
    <t>省本级</t>
  </si>
  <si>
    <t>省卫生健康委</t>
  </si>
  <si>
    <t>地级市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</si>
  <si>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</si>
  <si>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</si>
  <si>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</si>
  <si>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</si>
  <si>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</si>
  <si>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</si>
  <si>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</si>
  <si>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</si>
  <si>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</si>
  <si>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</si>
  <si>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</si>
  <si>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</si>
  <si>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</si>
  <si>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</si>
  <si>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</si>
  <si>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</si>
  <si>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</si>
  <si>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</si>
  <si>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</si>
  <si>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</si>
  <si>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</t>
  </si>
  <si>
    <t>南澳县</t>
  </si>
  <si>
    <t>乐昌市</t>
  </si>
  <si>
    <t>南雄市</t>
  </si>
  <si>
    <t>仁化县</t>
  </si>
  <si>
    <t>始兴县</t>
  </si>
  <si>
    <t>翁源县</t>
  </si>
  <si>
    <t>新丰县</t>
  </si>
  <si>
    <t>乳源县</t>
  </si>
  <si>
    <t>东源县</t>
  </si>
  <si>
    <t>和平县</t>
  </si>
  <si>
    <t>龙川县</t>
  </si>
  <si>
    <t>紫金县</t>
  </si>
  <si>
    <t>连平县</t>
  </si>
  <si>
    <t>兴宁市</t>
  </si>
  <si>
    <t>平远县</t>
  </si>
  <si>
    <t>蕉岭县</t>
  </si>
  <si>
    <t>大埔县</t>
  </si>
  <si>
    <t>丰顺县</t>
  </si>
  <si>
    <t>五华县</t>
  </si>
  <si>
    <t>惠东县</t>
  </si>
  <si>
    <t>博罗县</t>
  </si>
  <si>
    <t>龙门县</t>
  </si>
  <si>
    <t>陆丰市</t>
  </si>
  <si>
    <t>海丰县</t>
  </si>
  <si>
    <t>陆河县</t>
  </si>
  <si>
    <t>台山市</t>
  </si>
  <si>
    <t>开平市</t>
  </si>
  <si>
    <t>鹤山市</t>
  </si>
  <si>
    <t>恩平市</t>
  </si>
  <si>
    <t>阳春市</t>
  </si>
  <si>
    <t>阳西县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</si>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</sst>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7">
    <numFmt numFmtId="176" formatCode="0.00_);\(0.00\)"/>
    <numFmt numFmtId="177" formatCode="0.00_ "/>
    <numFmt numFmtId="43" formatCode="_ * #,##0.00_ ;_ * \-#,##0.00_ ;_ * &quot;-&quot;??_ ;_ @_ "/>
    <numFmt numFmtId="178" formatCode="_ * #,##0_ ;_ * \-#,##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1"/>
      <color indexed="0"/>
      <name val="宋体"/>
      <charset val="134"/>
    </font>
    <font>
      <b/>
      <sz val="11"/>
      <name val="汉仪报宋简"/>
      <charset val="134"/>
    </font>
    <font>
      <sz val="11"/>
      <name val="宋体"/>
      <charset val="134"/>
    </font>
    <font>
      <sz val="11"/>
      <name val="汉仪报宋简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2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31" borderId="5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8" fontId="5" fillId="0" borderId="1" xfId="15" applyNumberFormat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178" fontId="8" fillId="0" borderId="1" xfId="15" applyNumberFormat="1" applyFont="1" applyFill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常规" xfId="0" builtinId="0"/>
    <cellStyle name="常规_Sheet1" xfId="1"/>
    <cellStyle name="常规_分县年报格式" xfId="2"/>
    <cellStyle name="常规 15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T87"/>
  <sheetViews>
    <sheetView tabSelected="1" workbookViewId="0">
      <selection activeCell="O10" sqref="O10"/>
    </sheetView>
  </sheetViews>
  <sheetFormatPr defaultColWidth="9" defaultRowHeight="14.25"/>
  <cols>
    <col min="1" max="1" width="12.625" style="3" customWidth="1"/>
    <col min="2" max="2" width="9.75" style="4" hidden="1" customWidth="1"/>
    <col min="3" max="3" width="9.75" style="5" hidden="1" customWidth="1"/>
    <col min="4" max="4" width="9.75" style="6" hidden="1" customWidth="1"/>
    <col min="5" max="5" width="9.75" style="4" customWidth="1"/>
    <col min="6" max="6" width="9.75" style="5" customWidth="1"/>
    <col min="7" max="7" width="10.25" style="5" customWidth="1"/>
    <col min="8" max="8" width="12.125" style="5" customWidth="1"/>
    <col min="9" max="10" width="10.5" style="4" customWidth="1"/>
    <col min="11" max="11" width="9.75" style="4" customWidth="1"/>
    <col min="12" max="16384" width="9" style="7"/>
  </cols>
  <sheetData>
    <row r="1" ht="20.25" spans="1:1">
      <c r="A1" s="8" t="s">
        <v>0</v>
      </c>
    </row>
    <row r="2" ht="4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5" customHeight="1" spans="1:11">
      <c r="A3" s="10"/>
      <c r="B3" s="11"/>
      <c r="C3" s="12"/>
      <c r="D3" s="13"/>
      <c r="E3" s="11"/>
      <c r="K3" s="27" t="s">
        <v>2</v>
      </c>
    </row>
    <row r="4" ht="90" customHeight="1" spans="1:11">
      <c r="A4" s="14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</row>
    <row r="5" ht="22" customHeight="1" spans="1:11">
      <c r="A5" s="16" t="s">
        <v>14</v>
      </c>
      <c r="B5" s="17">
        <f>B6+B8+B29</f>
        <v>17080</v>
      </c>
      <c r="C5" s="17">
        <f t="shared" ref="C5:K5" si="0">C6+C8+C29</f>
        <v>13954</v>
      </c>
      <c r="D5" s="17">
        <f t="shared" si="0"/>
        <v>426</v>
      </c>
      <c r="E5" s="17">
        <f t="shared" si="0"/>
        <v>31460</v>
      </c>
      <c r="F5" s="17">
        <f t="shared" si="0"/>
        <v>0</v>
      </c>
      <c r="G5" s="17">
        <f t="shared" si="0"/>
        <v>1446</v>
      </c>
      <c r="H5" s="17">
        <f t="shared" si="0"/>
        <v>5000</v>
      </c>
      <c r="I5" s="17">
        <f t="shared" si="0"/>
        <v>37906</v>
      </c>
      <c r="J5" s="17">
        <f t="shared" si="0"/>
        <v>29461</v>
      </c>
      <c r="K5" s="17">
        <f t="shared" si="0"/>
        <v>8445</v>
      </c>
    </row>
    <row r="6" ht="22" hidden="1" customHeight="1" spans="1:11">
      <c r="A6" s="14" t="s">
        <v>15</v>
      </c>
      <c r="B6" s="17">
        <f>SUM(B7)</f>
        <v>0</v>
      </c>
      <c r="C6" s="17">
        <f t="shared" ref="C6:K6" si="1">SUM(C7)</f>
        <v>0</v>
      </c>
      <c r="D6" s="17">
        <f t="shared" si="1"/>
        <v>0</v>
      </c>
      <c r="E6" s="17">
        <f t="shared" si="1"/>
        <v>0</v>
      </c>
      <c r="F6" s="17">
        <f t="shared" si="1"/>
        <v>0</v>
      </c>
      <c r="G6" s="17">
        <f t="shared" si="1"/>
        <v>1446</v>
      </c>
      <c r="H6" s="17">
        <f t="shared" si="1"/>
        <v>0</v>
      </c>
      <c r="I6" s="17">
        <f t="shared" si="1"/>
        <v>1446</v>
      </c>
      <c r="J6" s="17">
        <f t="shared" si="1"/>
        <v>1446</v>
      </c>
      <c r="K6" s="17">
        <f t="shared" si="1"/>
        <v>0</v>
      </c>
    </row>
    <row r="7" ht="22" hidden="1" customHeight="1" spans="1:11">
      <c r="A7" s="18" t="s">
        <v>16</v>
      </c>
      <c r="B7" s="17">
        <v>0</v>
      </c>
      <c r="C7" s="19">
        <v>0</v>
      </c>
      <c r="D7" s="17">
        <v>0</v>
      </c>
      <c r="E7" s="17">
        <v>0</v>
      </c>
      <c r="F7" s="17">
        <v>0</v>
      </c>
      <c r="G7" s="19">
        <v>1446</v>
      </c>
      <c r="H7" s="19">
        <v>0</v>
      </c>
      <c r="I7" s="26">
        <f>SUM(E7:H7)</f>
        <v>1446</v>
      </c>
      <c r="J7" s="19">
        <v>1446</v>
      </c>
      <c r="K7" s="26">
        <f>I7-J7</f>
        <v>0</v>
      </c>
    </row>
    <row r="8" ht="22" customHeight="1" spans="1:11">
      <c r="A8" s="16" t="s">
        <v>17</v>
      </c>
      <c r="B8" s="17">
        <f t="shared" ref="B8:K8" si="2">SUM(B9:B28)</f>
        <v>10240</v>
      </c>
      <c r="C8" s="17">
        <f t="shared" si="2"/>
        <v>9411</v>
      </c>
      <c r="D8" s="17">
        <f t="shared" si="2"/>
        <v>289</v>
      </c>
      <c r="E8" s="17">
        <f t="shared" si="2"/>
        <v>19940</v>
      </c>
      <c r="F8" s="17">
        <f t="shared" si="2"/>
        <v>0</v>
      </c>
      <c r="G8" s="17">
        <f t="shared" si="2"/>
        <v>0</v>
      </c>
      <c r="H8" s="17">
        <f t="shared" si="2"/>
        <v>5000</v>
      </c>
      <c r="I8" s="17">
        <f t="shared" si="2"/>
        <v>24940</v>
      </c>
      <c r="J8" s="17">
        <f t="shared" si="2"/>
        <v>19637</v>
      </c>
      <c r="K8" s="17">
        <f t="shared" si="2"/>
        <v>5303</v>
      </c>
    </row>
    <row r="9" ht="22" customHeight="1" spans="1:11">
      <c r="A9" s="20" t="s">
        <v>18</v>
      </c>
      <c r="B9" s="19">
        <v>840</v>
      </c>
      <c r="C9" s="19">
        <v>2406</v>
      </c>
      <c r="D9" s="19">
        <v>74</v>
      </c>
      <c r="E9" s="19">
        <f>SUM(B9:D9)</f>
        <v>3320</v>
      </c>
      <c r="F9" s="25">
        <v>12</v>
      </c>
      <c r="G9" s="25"/>
      <c r="H9" s="26">
        <v>5000</v>
      </c>
      <c r="I9" s="26">
        <f>SUM(E9:H9)</f>
        <v>8332</v>
      </c>
      <c r="J9" s="26">
        <v>7570</v>
      </c>
      <c r="K9" s="26">
        <f>I9-J9</f>
        <v>762</v>
      </c>
    </row>
    <row r="10" ht="22" customHeight="1" spans="1:11">
      <c r="A10" s="20" t="s">
        <v>19</v>
      </c>
      <c r="B10" s="19">
        <v>520</v>
      </c>
      <c r="C10" s="19">
        <v>317</v>
      </c>
      <c r="D10" s="19">
        <v>10</v>
      </c>
      <c r="E10" s="19">
        <f t="shared" ref="E10:E28" si="3">SUM(B10:D10)</f>
        <v>847</v>
      </c>
      <c r="F10" s="26">
        <v>9</v>
      </c>
      <c r="G10" s="26"/>
      <c r="H10" s="26"/>
      <c r="I10" s="26">
        <f t="shared" ref="I10:I28" si="4">SUM(E10:H10)</f>
        <v>856</v>
      </c>
      <c r="J10" s="26">
        <v>614</v>
      </c>
      <c r="K10" s="26">
        <f>I10-J10</f>
        <v>242</v>
      </c>
    </row>
    <row r="11" ht="22" customHeight="1" spans="1:11">
      <c r="A11" s="20" t="s">
        <v>20</v>
      </c>
      <c r="B11" s="19">
        <v>640</v>
      </c>
      <c r="C11" s="19">
        <v>702</v>
      </c>
      <c r="D11" s="19">
        <v>22</v>
      </c>
      <c r="E11" s="19">
        <f t="shared" si="3"/>
        <v>1364</v>
      </c>
      <c r="F11" s="26">
        <v>12</v>
      </c>
      <c r="G11" s="26"/>
      <c r="H11" s="26"/>
      <c r="I11" s="26">
        <f t="shared" si="4"/>
        <v>1376</v>
      </c>
      <c r="J11" s="26">
        <v>975</v>
      </c>
      <c r="K11" s="26">
        <f t="shared" ref="K10:K28" si="5">I11-J11</f>
        <v>401</v>
      </c>
    </row>
    <row r="12" ht="22" customHeight="1" spans="1:11">
      <c r="A12" s="20" t="s">
        <v>21</v>
      </c>
      <c r="B12" s="19">
        <v>600</v>
      </c>
      <c r="C12" s="19">
        <v>1224</v>
      </c>
      <c r="D12" s="19">
        <v>37</v>
      </c>
      <c r="E12" s="19">
        <f t="shared" si="3"/>
        <v>1861</v>
      </c>
      <c r="F12" s="26">
        <v>44</v>
      </c>
      <c r="G12" s="26"/>
      <c r="H12" s="26"/>
      <c r="I12" s="26">
        <f t="shared" si="4"/>
        <v>1905</v>
      </c>
      <c r="J12" s="26">
        <v>1416</v>
      </c>
      <c r="K12" s="26">
        <f t="shared" si="5"/>
        <v>489</v>
      </c>
    </row>
    <row r="13" ht="22" customHeight="1" spans="1:11">
      <c r="A13" s="20" t="s">
        <v>22</v>
      </c>
      <c r="B13" s="19">
        <v>520</v>
      </c>
      <c r="C13" s="19">
        <v>132</v>
      </c>
      <c r="D13" s="19">
        <v>4</v>
      </c>
      <c r="E13" s="19">
        <f t="shared" si="3"/>
        <v>656</v>
      </c>
      <c r="F13" s="26">
        <v>9</v>
      </c>
      <c r="G13" s="26"/>
      <c r="H13" s="26"/>
      <c r="I13" s="26">
        <f t="shared" si="4"/>
        <v>665</v>
      </c>
      <c r="J13" s="26">
        <v>336</v>
      </c>
      <c r="K13" s="26">
        <f t="shared" si="5"/>
        <v>329</v>
      </c>
    </row>
    <row r="14" ht="22" customHeight="1" spans="1:11">
      <c r="A14" s="20" t="s">
        <v>23</v>
      </c>
      <c r="B14" s="19">
        <v>440</v>
      </c>
      <c r="C14" s="19">
        <v>91</v>
      </c>
      <c r="D14" s="19">
        <v>3</v>
      </c>
      <c r="E14" s="19">
        <f t="shared" si="3"/>
        <v>534</v>
      </c>
      <c r="F14" s="26">
        <v>-8</v>
      </c>
      <c r="G14" s="26"/>
      <c r="H14" s="26"/>
      <c r="I14" s="26">
        <f t="shared" si="4"/>
        <v>526</v>
      </c>
      <c r="J14" s="26">
        <v>373</v>
      </c>
      <c r="K14" s="26">
        <f t="shared" si="5"/>
        <v>153</v>
      </c>
    </row>
    <row r="15" ht="22" customHeight="1" spans="1:11">
      <c r="A15" s="20" t="s">
        <v>24</v>
      </c>
      <c r="B15" s="19">
        <v>480</v>
      </c>
      <c r="C15" s="19">
        <v>127</v>
      </c>
      <c r="D15" s="19">
        <v>4</v>
      </c>
      <c r="E15" s="19">
        <f t="shared" si="3"/>
        <v>611</v>
      </c>
      <c r="F15" s="26">
        <v>2</v>
      </c>
      <c r="G15" s="26"/>
      <c r="H15" s="26"/>
      <c r="I15" s="26">
        <f t="shared" si="4"/>
        <v>613</v>
      </c>
      <c r="J15" s="26">
        <v>494</v>
      </c>
      <c r="K15" s="26">
        <f t="shared" si="5"/>
        <v>119</v>
      </c>
    </row>
    <row r="16" ht="22" customHeight="1" spans="1:11">
      <c r="A16" s="20" t="s">
        <v>25</v>
      </c>
      <c r="B16" s="19">
        <v>480</v>
      </c>
      <c r="C16" s="19">
        <v>449</v>
      </c>
      <c r="D16" s="19">
        <v>14</v>
      </c>
      <c r="E16" s="19">
        <f t="shared" si="3"/>
        <v>943</v>
      </c>
      <c r="F16" s="26">
        <v>-1</v>
      </c>
      <c r="G16" s="26"/>
      <c r="H16" s="26"/>
      <c r="I16" s="26">
        <f t="shared" si="4"/>
        <v>942</v>
      </c>
      <c r="J16" s="26">
        <v>684</v>
      </c>
      <c r="K16" s="26">
        <f t="shared" si="5"/>
        <v>258</v>
      </c>
    </row>
    <row r="17" ht="22" customHeight="1" spans="1:11">
      <c r="A17" s="20" t="s">
        <v>26</v>
      </c>
      <c r="B17" s="19">
        <v>440</v>
      </c>
      <c r="C17" s="19">
        <v>58</v>
      </c>
      <c r="D17" s="19">
        <v>2</v>
      </c>
      <c r="E17" s="19">
        <f t="shared" si="3"/>
        <v>500</v>
      </c>
      <c r="F17" s="26">
        <v>-9</v>
      </c>
      <c r="G17" s="26"/>
      <c r="H17" s="26"/>
      <c r="I17" s="26">
        <f t="shared" si="4"/>
        <v>491</v>
      </c>
      <c r="J17" s="26">
        <v>335</v>
      </c>
      <c r="K17" s="26">
        <f t="shared" si="5"/>
        <v>156</v>
      </c>
    </row>
    <row r="18" ht="22" customHeight="1" spans="1:11">
      <c r="A18" s="20" t="s">
        <v>27</v>
      </c>
      <c r="B18" s="19">
        <v>400</v>
      </c>
      <c r="C18" s="19">
        <v>1337</v>
      </c>
      <c r="D18" s="19">
        <v>41</v>
      </c>
      <c r="E18" s="19">
        <f t="shared" si="3"/>
        <v>1778</v>
      </c>
      <c r="F18" s="26">
        <v>38</v>
      </c>
      <c r="G18" s="26"/>
      <c r="H18" s="26"/>
      <c r="I18" s="26">
        <f t="shared" si="4"/>
        <v>1816</v>
      </c>
      <c r="J18" s="26">
        <v>1366</v>
      </c>
      <c r="K18" s="26">
        <f t="shared" si="5"/>
        <v>450</v>
      </c>
    </row>
    <row r="19" ht="22" customHeight="1" spans="1:11">
      <c r="A19" s="20" t="s">
        <v>28</v>
      </c>
      <c r="B19" s="19">
        <v>400</v>
      </c>
      <c r="C19" s="19">
        <v>568</v>
      </c>
      <c r="D19" s="19">
        <v>17</v>
      </c>
      <c r="E19" s="19">
        <f t="shared" si="3"/>
        <v>985</v>
      </c>
      <c r="F19" s="26">
        <v>24</v>
      </c>
      <c r="G19" s="26"/>
      <c r="H19" s="26"/>
      <c r="I19" s="26">
        <f t="shared" si="4"/>
        <v>1009</v>
      </c>
      <c r="J19" s="26">
        <v>746</v>
      </c>
      <c r="K19" s="26">
        <f t="shared" si="5"/>
        <v>263</v>
      </c>
    </row>
    <row r="20" s="1" customFormat="1" ht="22" customHeight="1" spans="1:16374">
      <c r="A20" s="20" t="s">
        <v>29</v>
      </c>
      <c r="B20" s="19">
        <v>520</v>
      </c>
      <c r="C20" s="19">
        <v>276</v>
      </c>
      <c r="D20" s="19">
        <v>8</v>
      </c>
      <c r="E20" s="19">
        <f t="shared" si="3"/>
        <v>804</v>
      </c>
      <c r="F20" s="26">
        <v>12</v>
      </c>
      <c r="G20" s="26"/>
      <c r="H20" s="26"/>
      <c r="I20" s="26">
        <f t="shared" si="4"/>
        <v>816</v>
      </c>
      <c r="J20" s="26">
        <v>584</v>
      </c>
      <c r="K20" s="26">
        <f t="shared" si="5"/>
        <v>232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</row>
    <row r="21" ht="22" customHeight="1" spans="1:11">
      <c r="A21" s="20" t="s">
        <v>30</v>
      </c>
      <c r="B21" s="19">
        <v>480</v>
      </c>
      <c r="C21" s="19">
        <v>167</v>
      </c>
      <c r="D21" s="19">
        <v>5</v>
      </c>
      <c r="E21" s="19">
        <f t="shared" si="3"/>
        <v>652</v>
      </c>
      <c r="F21" s="26">
        <v>-19</v>
      </c>
      <c r="G21" s="26"/>
      <c r="H21" s="26"/>
      <c r="I21" s="26">
        <f t="shared" si="4"/>
        <v>633</v>
      </c>
      <c r="J21" s="26">
        <v>517</v>
      </c>
      <c r="K21" s="26">
        <f t="shared" si="5"/>
        <v>116</v>
      </c>
    </row>
    <row r="22" ht="22" customHeight="1" spans="1:11">
      <c r="A22" s="20" t="s">
        <v>31</v>
      </c>
      <c r="B22" s="19">
        <v>560</v>
      </c>
      <c r="C22" s="19">
        <v>253</v>
      </c>
      <c r="D22" s="19">
        <v>8</v>
      </c>
      <c r="E22" s="19">
        <f t="shared" si="3"/>
        <v>821</v>
      </c>
      <c r="F22" s="26">
        <v>-18</v>
      </c>
      <c r="G22" s="26"/>
      <c r="H22" s="26"/>
      <c r="I22" s="26">
        <f t="shared" si="4"/>
        <v>803</v>
      </c>
      <c r="J22" s="26">
        <v>440</v>
      </c>
      <c r="K22" s="26">
        <f t="shared" si="5"/>
        <v>363</v>
      </c>
    </row>
    <row r="23" ht="22" customHeight="1" spans="1:11">
      <c r="A23" s="20" t="s">
        <v>32</v>
      </c>
      <c r="B23" s="19">
        <v>480</v>
      </c>
      <c r="C23" s="19">
        <v>330</v>
      </c>
      <c r="D23" s="19">
        <v>10</v>
      </c>
      <c r="E23" s="19">
        <f t="shared" si="3"/>
        <v>820</v>
      </c>
      <c r="F23" s="26">
        <v>-3</v>
      </c>
      <c r="G23" s="26"/>
      <c r="H23" s="26"/>
      <c r="I23" s="26">
        <f t="shared" si="4"/>
        <v>817</v>
      </c>
      <c r="J23" s="26">
        <v>661</v>
      </c>
      <c r="K23" s="26">
        <f t="shared" si="5"/>
        <v>156</v>
      </c>
    </row>
    <row r="24" ht="22" customHeight="1" spans="1:11">
      <c r="A24" s="20" t="s">
        <v>33</v>
      </c>
      <c r="B24" s="19">
        <v>520</v>
      </c>
      <c r="C24" s="19">
        <v>201</v>
      </c>
      <c r="D24" s="19">
        <v>6</v>
      </c>
      <c r="E24" s="19">
        <f t="shared" si="3"/>
        <v>727</v>
      </c>
      <c r="F24" s="26">
        <v>-29</v>
      </c>
      <c r="G24" s="26"/>
      <c r="H24" s="26"/>
      <c r="I24" s="26">
        <f t="shared" si="4"/>
        <v>698</v>
      </c>
      <c r="J24" s="26">
        <v>562</v>
      </c>
      <c r="K24" s="26">
        <f t="shared" si="5"/>
        <v>136</v>
      </c>
    </row>
    <row r="25" ht="22" customHeight="1" spans="1:11">
      <c r="A25" s="20" t="s">
        <v>34</v>
      </c>
      <c r="B25" s="19">
        <v>480</v>
      </c>
      <c r="C25" s="19">
        <v>224</v>
      </c>
      <c r="D25" s="19">
        <v>6</v>
      </c>
      <c r="E25" s="19">
        <f t="shared" si="3"/>
        <v>710</v>
      </c>
      <c r="F25" s="26">
        <v>-11</v>
      </c>
      <c r="G25" s="26"/>
      <c r="H25" s="26"/>
      <c r="I25" s="26">
        <f t="shared" si="4"/>
        <v>699</v>
      </c>
      <c r="J25" s="26">
        <v>506</v>
      </c>
      <c r="K25" s="26">
        <f t="shared" si="5"/>
        <v>193</v>
      </c>
    </row>
    <row r="26" ht="22" customHeight="1" spans="1:11">
      <c r="A26" s="20" t="s">
        <v>35</v>
      </c>
      <c r="B26" s="19">
        <v>480</v>
      </c>
      <c r="C26" s="19">
        <v>225</v>
      </c>
      <c r="D26" s="19">
        <v>7</v>
      </c>
      <c r="E26" s="19">
        <f t="shared" si="3"/>
        <v>712</v>
      </c>
      <c r="F26" s="26">
        <v>-28</v>
      </c>
      <c r="G26" s="26"/>
      <c r="H26" s="26"/>
      <c r="I26" s="26">
        <f t="shared" si="4"/>
        <v>684</v>
      </c>
      <c r="J26" s="26">
        <v>555</v>
      </c>
      <c r="K26" s="26">
        <f t="shared" si="5"/>
        <v>129</v>
      </c>
    </row>
    <row r="27" ht="22" customHeight="1" spans="1:11">
      <c r="A27" s="20" t="s">
        <v>36</v>
      </c>
      <c r="B27" s="19">
        <v>480</v>
      </c>
      <c r="C27" s="19">
        <v>241</v>
      </c>
      <c r="D27" s="19">
        <v>8</v>
      </c>
      <c r="E27" s="19">
        <f t="shared" si="3"/>
        <v>729</v>
      </c>
      <c r="F27" s="26">
        <v>-16</v>
      </c>
      <c r="G27" s="26"/>
      <c r="H27" s="26"/>
      <c r="I27" s="26">
        <f t="shared" si="4"/>
        <v>713</v>
      </c>
      <c r="J27" s="26">
        <v>515</v>
      </c>
      <c r="K27" s="26">
        <f t="shared" si="5"/>
        <v>198</v>
      </c>
    </row>
    <row r="28" ht="22" customHeight="1" spans="1:11">
      <c r="A28" s="20" t="s">
        <v>37</v>
      </c>
      <c r="B28" s="19">
        <v>480</v>
      </c>
      <c r="C28" s="19">
        <v>83</v>
      </c>
      <c r="D28" s="19">
        <v>3</v>
      </c>
      <c r="E28" s="19">
        <f t="shared" si="3"/>
        <v>566</v>
      </c>
      <c r="F28" s="26">
        <v>-20</v>
      </c>
      <c r="G28" s="26"/>
      <c r="H28" s="26"/>
      <c r="I28" s="26">
        <f t="shared" si="4"/>
        <v>546</v>
      </c>
      <c r="J28" s="26">
        <v>388</v>
      </c>
      <c r="K28" s="26">
        <f t="shared" si="5"/>
        <v>158</v>
      </c>
    </row>
    <row r="29" s="2" customFormat="1" ht="22" customHeight="1" spans="1:11">
      <c r="A29" s="14" t="s">
        <v>38</v>
      </c>
      <c r="B29" s="17">
        <f t="shared" ref="B29:K29" si="6">SUM(B30:B86)</f>
        <v>6840</v>
      </c>
      <c r="C29" s="17">
        <f t="shared" si="6"/>
        <v>4543</v>
      </c>
      <c r="D29" s="17">
        <f t="shared" si="6"/>
        <v>137</v>
      </c>
      <c r="E29" s="17">
        <f t="shared" si="6"/>
        <v>11520</v>
      </c>
      <c r="F29" s="17">
        <f t="shared" si="6"/>
        <v>0</v>
      </c>
      <c r="G29" s="17">
        <f t="shared" si="6"/>
        <v>0</v>
      </c>
      <c r="H29" s="17">
        <f t="shared" si="6"/>
        <v>0</v>
      </c>
      <c r="I29" s="17">
        <f t="shared" si="6"/>
        <v>11520</v>
      </c>
      <c r="J29" s="17">
        <f t="shared" si="6"/>
        <v>8378</v>
      </c>
      <c r="K29" s="17">
        <f t="shared" si="6"/>
        <v>3142</v>
      </c>
    </row>
    <row r="30" ht="22" customHeight="1" spans="1:11">
      <c r="A30" s="21" t="s">
        <v>39</v>
      </c>
      <c r="B30" s="22">
        <v>120</v>
      </c>
      <c r="C30" s="22">
        <v>8</v>
      </c>
      <c r="D30" s="22">
        <v>0</v>
      </c>
      <c r="E30" s="22">
        <f>SUM(B30:D30)</f>
        <v>128</v>
      </c>
      <c r="F30" s="26">
        <v>-1</v>
      </c>
      <c r="G30" s="26"/>
      <c r="H30" s="26"/>
      <c r="I30" s="26">
        <f>SUM(E30:F30)</f>
        <v>127</v>
      </c>
      <c r="J30" s="26">
        <v>85</v>
      </c>
      <c r="K30" s="26">
        <f>I30-J30</f>
        <v>42</v>
      </c>
    </row>
    <row r="31" ht="22" customHeight="1" spans="1:11">
      <c r="A31" s="21" t="s">
        <v>40</v>
      </c>
      <c r="B31" s="22">
        <v>120</v>
      </c>
      <c r="C31" s="22">
        <v>49</v>
      </c>
      <c r="D31" s="22">
        <v>1</v>
      </c>
      <c r="E31" s="22">
        <f t="shared" ref="E31:E62" si="7">SUM(B31:D31)</f>
        <v>170</v>
      </c>
      <c r="F31" s="26">
        <v>2</v>
      </c>
      <c r="G31" s="26"/>
      <c r="H31" s="26"/>
      <c r="I31" s="26">
        <f t="shared" ref="I31:I62" si="8">SUM(E31:F31)</f>
        <v>172</v>
      </c>
      <c r="J31" s="26">
        <v>124</v>
      </c>
      <c r="K31" s="26">
        <f t="shared" ref="K31:K62" si="9">I31-J31</f>
        <v>48</v>
      </c>
    </row>
    <row r="32" ht="22" customHeight="1" spans="1:11">
      <c r="A32" s="21" t="s">
        <v>41</v>
      </c>
      <c r="B32" s="22">
        <v>120</v>
      </c>
      <c r="C32" s="22">
        <v>45</v>
      </c>
      <c r="D32" s="22">
        <v>1</v>
      </c>
      <c r="E32" s="22">
        <f t="shared" si="7"/>
        <v>166</v>
      </c>
      <c r="F32" s="26">
        <v>5</v>
      </c>
      <c r="G32" s="26"/>
      <c r="H32" s="26"/>
      <c r="I32" s="26">
        <f t="shared" si="8"/>
        <v>171</v>
      </c>
      <c r="J32" s="26">
        <v>122</v>
      </c>
      <c r="K32" s="26">
        <f t="shared" si="9"/>
        <v>49</v>
      </c>
    </row>
    <row r="33" ht="22" customHeight="1" spans="1:11">
      <c r="A33" s="21" t="s">
        <v>42</v>
      </c>
      <c r="B33" s="22">
        <v>120</v>
      </c>
      <c r="C33" s="22">
        <v>24</v>
      </c>
      <c r="D33" s="22">
        <v>1</v>
      </c>
      <c r="E33" s="22">
        <f t="shared" si="7"/>
        <v>145</v>
      </c>
      <c r="F33" s="26">
        <v>-4</v>
      </c>
      <c r="G33" s="26"/>
      <c r="H33" s="26"/>
      <c r="I33" s="26">
        <f t="shared" si="8"/>
        <v>141</v>
      </c>
      <c r="J33" s="26">
        <v>103</v>
      </c>
      <c r="K33" s="26">
        <f t="shared" si="9"/>
        <v>38</v>
      </c>
    </row>
    <row r="34" ht="22" customHeight="1" spans="1:11">
      <c r="A34" s="21" t="s">
        <v>43</v>
      </c>
      <c r="B34" s="22">
        <v>120</v>
      </c>
      <c r="C34" s="22">
        <v>25</v>
      </c>
      <c r="D34" s="22">
        <v>1</v>
      </c>
      <c r="E34" s="22">
        <f t="shared" si="7"/>
        <v>146</v>
      </c>
      <c r="F34" s="26">
        <v>5</v>
      </c>
      <c r="G34" s="26"/>
      <c r="H34" s="26"/>
      <c r="I34" s="26">
        <f t="shared" si="8"/>
        <v>151</v>
      </c>
      <c r="J34" s="26">
        <v>107</v>
      </c>
      <c r="K34" s="26">
        <f t="shared" si="9"/>
        <v>44</v>
      </c>
    </row>
    <row r="35" ht="22" customHeight="1" spans="1:11">
      <c r="A35" s="21" t="s">
        <v>44</v>
      </c>
      <c r="B35" s="22">
        <v>120</v>
      </c>
      <c r="C35" s="22">
        <v>41</v>
      </c>
      <c r="D35" s="22">
        <v>1</v>
      </c>
      <c r="E35" s="22">
        <f t="shared" si="7"/>
        <v>162</v>
      </c>
      <c r="F35" s="26">
        <v>1</v>
      </c>
      <c r="G35" s="26"/>
      <c r="H35" s="26"/>
      <c r="I35" s="26">
        <f t="shared" si="8"/>
        <v>163</v>
      </c>
      <c r="J35" s="26">
        <v>117</v>
      </c>
      <c r="K35" s="26">
        <f t="shared" si="9"/>
        <v>46</v>
      </c>
    </row>
    <row r="36" ht="22" customHeight="1" spans="1:11">
      <c r="A36" s="21" t="s">
        <v>45</v>
      </c>
      <c r="B36" s="22">
        <v>120</v>
      </c>
      <c r="C36" s="22">
        <v>25</v>
      </c>
      <c r="D36" s="22">
        <v>1</v>
      </c>
      <c r="E36" s="22">
        <f t="shared" si="7"/>
        <v>146</v>
      </c>
      <c r="F36" s="26">
        <v>3</v>
      </c>
      <c r="G36" s="26"/>
      <c r="H36" s="26"/>
      <c r="I36" s="26">
        <f t="shared" si="8"/>
        <v>149</v>
      </c>
      <c r="J36" s="26">
        <v>105</v>
      </c>
      <c r="K36" s="26">
        <f t="shared" si="9"/>
        <v>44</v>
      </c>
    </row>
    <row r="37" ht="22" customHeight="1" spans="1:11">
      <c r="A37" s="21" t="s">
        <v>46</v>
      </c>
      <c r="B37" s="22">
        <v>120</v>
      </c>
      <c r="C37" s="22">
        <v>24</v>
      </c>
      <c r="D37" s="22">
        <v>1</v>
      </c>
      <c r="E37" s="22">
        <f t="shared" si="7"/>
        <v>145</v>
      </c>
      <c r="F37" s="26">
        <v>0</v>
      </c>
      <c r="G37" s="26"/>
      <c r="H37" s="26"/>
      <c r="I37" s="26">
        <f t="shared" si="8"/>
        <v>145</v>
      </c>
      <c r="J37" s="26">
        <v>104</v>
      </c>
      <c r="K37" s="26">
        <f t="shared" si="9"/>
        <v>41</v>
      </c>
    </row>
    <row r="38" ht="22" customHeight="1" spans="1:11">
      <c r="A38" s="21" t="s">
        <v>47</v>
      </c>
      <c r="B38" s="22">
        <v>120</v>
      </c>
      <c r="C38" s="22">
        <v>45</v>
      </c>
      <c r="D38" s="22">
        <v>1</v>
      </c>
      <c r="E38" s="22">
        <f t="shared" si="7"/>
        <v>166</v>
      </c>
      <c r="F38" s="26">
        <v>0</v>
      </c>
      <c r="G38" s="26"/>
      <c r="H38" s="26"/>
      <c r="I38" s="26">
        <f t="shared" si="8"/>
        <v>166</v>
      </c>
      <c r="J38" s="26">
        <v>118</v>
      </c>
      <c r="K38" s="26">
        <f t="shared" si="9"/>
        <v>48</v>
      </c>
    </row>
    <row r="39" ht="22" customHeight="1" spans="1:11">
      <c r="A39" s="21" t="s">
        <v>48</v>
      </c>
      <c r="B39" s="22">
        <v>120</v>
      </c>
      <c r="C39" s="22">
        <v>45</v>
      </c>
      <c r="D39" s="22">
        <v>1</v>
      </c>
      <c r="E39" s="22">
        <f t="shared" si="7"/>
        <v>166</v>
      </c>
      <c r="F39" s="26">
        <v>1</v>
      </c>
      <c r="G39" s="26"/>
      <c r="H39" s="26"/>
      <c r="I39" s="26">
        <f t="shared" si="8"/>
        <v>167</v>
      </c>
      <c r="J39" s="26">
        <v>119</v>
      </c>
      <c r="K39" s="26">
        <f t="shared" si="9"/>
        <v>48</v>
      </c>
    </row>
    <row r="40" ht="22" customHeight="1" spans="1:11">
      <c r="A40" s="21" t="s">
        <v>49</v>
      </c>
      <c r="B40" s="22">
        <v>120</v>
      </c>
      <c r="C40" s="22">
        <v>76</v>
      </c>
      <c r="D40" s="22">
        <v>2</v>
      </c>
      <c r="E40" s="22">
        <f t="shared" si="7"/>
        <v>198</v>
      </c>
      <c r="F40" s="26">
        <v>4</v>
      </c>
      <c r="G40" s="26"/>
      <c r="H40" s="26"/>
      <c r="I40" s="26">
        <f t="shared" si="8"/>
        <v>202</v>
      </c>
      <c r="J40" s="26">
        <v>147</v>
      </c>
      <c r="K40" s="26">
        <f t="shared" si="9"/>
        <v>55</v>
      </c>
    </row>
    <row r="41" ht="22" customHeight="1" spans="1:11">
      <c r="A41" s="21" t="s">
        <v>50</v>
      </c>
      <c r="B41" s="22">
        <v>120</v>
      </c>
      <c r="C41" s="22">
        <v>70</v>
      </c>
      <c r="D41" s="22">
        <v>2</v>
      </c>
      <c r="E41" s="22">
        <f t="shared" si="7"/>
        <v>192</v>
      </c>
      <c r="F41" s="26">
        <v>1</v>
      </c>
      <c r="G41" s="26"/>
      <c r="H41" s="26"/>
      <c r="I41" s="26">
        <f t="shared" si="8"/>
        <v>193</v>
      </c>
      <c r="J41" s="26">
        <v>139</v>
      </c>
      <c r="K41" s="26">
        <f t="shared" si="9"/>
        <v>54</v>
      </c>
    </row>
    <row r="42" ht="22" customHeight="1" spans="1:11">
      <c r="A42" s="21" t="s">
        <v>51</v>
      </c>
      <c r="B42" s="22">
        <v>120</v>
      </c>
      <c r="C42" s="22">
        <v>36</v>
      </c>
      <c r="D42" s="22">
        <v>1</v>
      </c>
      <c r="E42" s="22">
        <f t="shared" si="7"/>
        <v>157</v>
      </c>
      <c r="F42" s="26">
        <v>-4</v>
      </c>
      <c r="G42" s="26"/>
      <c r="H42" s="26"/>
      <c r="I42" s="26">
        <f t="shared" si="8"/>
        <v>153</v>
      </c>
      <c r="J42" s="26">
        <v>113</v>
      </c>
      <c r="K42" s="26">
        <f t="shared" si="9"/>
        <v>40</v>
      </c>
    </row>
    <row r="43" ht="22" customHeight="1" spans="1:11">
      <c r="A43" s="23" t="s">
        <v>52</v>
      </c>
      <c r="B43" s="22">
        <v>120</v>
      </c>
      <c r="C43" s="22">
        <v>99</v>
      </c>
      <c r="D43" s="22">
        <v>3</v>
      </c>
      <c r="E43" s="22">
        <f t="shared" si="7"/>
        <v>222</v>
      </c>
      <c r="F43" s="26">
        <v>-14</v>
      </c>
      <c r="G43" s="26"/>
      <c r="H43" s="26"/>
      <c r="I43" s="26">
        <f t="shared" si="8"/>
        <v>208</v>
      </c>
      <c r="J43" s="26">
        <v>157</v>
      </c>
      <c r="K43" s="26">
        <f t="shared" si="9"/>
        <v>51</v>
      </c>
    </row>
    <row r="44" ht="22" customHeight="1" spans="1:11">
      <c r="A44" s="23" t="s">
        <v>53</v>
      </c>
      <c r="B44" s="22">
        <v>120</v>
      </c>
      <c r="C44" s="22">
        <v>24</v>
      </c>
      <c r="D44" s="22">
        <v>1</v>
      </c>
      <c r="E44" s="22">
        <f t="shared" si="7"/>
        <v>145</v>
      </c>
      <c r="F44" s="26">
        <v>0</v>
      </c>
      <c r="G44" s="26"/>
      <c r="H44" s="26"/>
      <c r="I44" s="26">
        <f t="shared" si="8"/>
        <v>145</v>
      </c>
      <c r="J44" s="26">
        <v>100</v>
      </c>
      <c r="K44" s="26">
        <f t="shared" si="9"/>
        <v>45</v>
      </c>
    </row>
    <row r="45" ht="22" customHeight="1" spans="1:11">
      <c r="A45" s="23" t="s">
        <v>54</v>
      </c>
      <c r="B45" s="22">
        <v>120</v>
      </c>
      <c r="C45" s="22">
        <v>23</v>
      </c>
      <c r="D45" s="22">
        <v>1</v>
      </c>
      <c r="E45" s="22">
        <f t="shared" si="7"/>
        <v>144</v>
      </c>
      <c r="F45" s="26">
        <v>-3</v>
      </c>
      <c r="G45" s="26"/>
      <c r="H45" s="26"/>
      <c r="I45" s="26">
        <f t="shared" si="8"/>
        <v>141</v>
      </c>
      <c r="J45" s="26">
        <v>101</v>
      </c>
      <c r="K45" s="26">
        <f t="shared" si="9"/>
        <v>40</v>
      </c>
    </row>
    <row r="46" ht="22" customHeight="1" spans="1:11">
      <c r="A46" s="23" t="s">
        <v>55</v>
      </c>
      <c r="B46" s="22">
        <v>120</v>
      </c>
      <c r="C46" s="22">
        <v>41</v>
      </c>
      <c r="D46" s="22">
        <v>1</v>
      </c>
      <c r="E46" s="22">
        <f t="shared" si="7"/>
        <v>162</v>
      </c>
      <c r="F46" s="26">
        <v>-6</v>
      </c>
      <c r="G46" s="26"/>
      <c r="H46" s="26"/>
      <c r="I46" s="26">
        <f t="shared" si="8"/>
        <v>156</v>
      </c>
      <c r="J46" s="26">
        <v>117</v>
      </c>
      <c r="K46" s="26">
        <f t="shared" si="9"/>
        <v>39</v>
      </c>
    </row>
    <row r="47" ht="22" customHeight="1" spans="1:11">
      <c r="A47" s="23" t="s">
        <v>56</v>
      </c>
      <c r="B47" s="22">
        <v>120</v>
      </c>
      <c r="C47" s="22">
        <v>62</v>
      </c>
      <c r="D47" s="22">
        <v>2</v>
      </c>
      <c r="E47" s="22">
        <f t="shared" si="7"/>
        <v>184</v>
      </c>
      <c r="F47" s="26">
        <v>-4</v>
      </c>
      <c r="G47" s="26"/>
      <c r="H47" s="26"/>
      <c r="I47" s="26">
        <f t="shared" si="8"/>
        <v>180</v>
      </c>
      <c r="J47" s="26">
        <v>130</v>
      </c>
      <c r="K47" s="26">
        <f t="shared" si="9"/>
        <v>50</v>
      </c>
    </row>
    <row r="48" ht="22" customHeight="1" spans="1:11">
      <c r="A48" s="23" t="s">
        <v>57</v>
      </c>
      <c r="B48" s="22">
        <v>120</v>
      </c>
      <c r="C48" s="22">
        <v>118</v>
      </c>
      <c r="D48" s="22">
        <v>4</v>
      </c>
      <c r="E48" s="22">
        <f t="shared" si="7"/>
        <v>242</v>
      </c>
      <c r="F48" s="26">
        <v>1</v>
      </c>
      <c r="G48" s="26"/>
      <c r="H48" s="26"/>
      <c r="I48" s="26">
        <f t="shared" si="8"/>
        <v>243</v>
      </c>
      <c r="J48" s="26">
        <v>176</v>
      </c>
      <c r="K48" s="26">
        <f t="shared" si="9"/>
        <v>67</v>
      </c>
    </row>
    <row r="49" ht="22" customHeight="1" spans="1:11">
      <c r="A49" s="23" t="s">
        <v>58</v>
      </c>
      <c r="B49" s="22">
        <v>120</v>
      </c>
      <c r="C49" s="22">
        <v>130</v>
      </c>
      <c r="D49" s="22">
        <v>4</v>
      </c>
      <c r="E49" s="22">
        <f t="shared" si="7"/>
        <v>254</v>
      </c>
      <c r="F49" s="26">
        <v>-8</v>
      </c>
      <c r="G49" s="26"/>
      <c r="H49" s="26"/>
      <c r="I49" s="26">
        <f t="shared" si="8"/>
        <v>246</v>
      </c>
      <c r="J49" s="26">
        <v>185</v>
      </c>
      <c r="K49" s="26">
        <f t="shared" si="9"/>
        <v>61</v>
      </c>
    </row>
    <row r="50" ht="22" customHeight="1" spans="1:11">
      <c r="A50" s="23" t="s">
        <v>59</v>
      </c>
      <c r="B50" s="22">
        <v>120</v>
      </c>
      <c r="C50" s="22">
        <v>155</v>
      </c>
      <c r="D50" s="22">
        <v>5</v>
      </c>
      <c r="E50" s="22">
        <f t="shared" si="7"/>
        <v>280</v>
      </c>
      <c r="F50" s="26">
        <v>0</v>
      </c>
      <c r="G50" s="26"/>
      <c r="H50" s="26"/>
      <c r="I50" s="26">
        <f t="shared" si="8"/>
        <v>280</v>
      </c>
      <c r="J50" s="26">
        <v>209</v>
      </c>
      <c r="K50" s="26">
        <f t="shared" si="9"/>
        <v>71</v>
      </c>
    </row>
    <row r="51" ht="22" customHeight="1" spans="1:11">
      <c r="A51" s="23" t="s">
        <v>60</v>
      </c>
      <c r="B51" s="22">
        <v>120</v>
      </c>
      <c r="C51" s="22">
        <v>41</v>
      </c>
      <c r="D51" s="22">
        <v>1</v>
      </c>
      <c r="E51" s="22">
        <f t="shared" si="7"/>
        <v>162</v>
      </c>
      <c r="F51" s="26">
        <v>-3</v>
      </c>
      <c r="G51" s="26"/>
      <c r="H51" s="26"/>
      <c r="I51" s="26">
        <f t="shared" si="8"/>
        <v>159</v>
      </c>
      <c r="J51" s="26">
        <v>112</v>
      </c>
      <c r="K51" s="26">
        <f t="shared" si="9"/>
        <v>47</v>
      </c>
    </row>
    <row r="52" ht="22" customHeight="1" spans="1:11">
      <c r="A52" s="23" t="s">
        <v>61</v>
      </c>
      <c r="B52" s="22">
        <v>120</v>
      </c>
      <c r="C52" s="22">
        <v>159</v>
      </c>
      <c r="D52" s="22">
        <v>5</v>
      </c>
      <c r="E52" s="22">
        <f t="shared" si="7"/>
        <v>284</v>
      </c>
      <c r="F52" s="26">
        <v>-3</v>
      </c>
      <c r="G52" s="26"/>
      <c r="H52" s="26"/>
      <c r="I52" s="26">
        <f t="shared" si="8"/>
        <v>281</v>
      </c>
      <c r="J52" s="26">
        <v>205</v>
      </c>
      <c r="K52" s="26">
        <f t="shared" si="9"/>
        <v>76</v>
      </c>
    </row>
    <row r="53" ht="22" customHeight="1" spans="1:11">
      <c r="A53" s="23" t="s">
        <v>62</v>
      </c>
      <c r="B53" s="22">
        <v>120</v>
      </c>
      <c r="C53" s="22">
        <v>95</v>
      </c>
      <c r="D53" s="22">
        <v>3</v>
      </c>
      <c r="E53" s="22">
        <f t="shared" si="7"/>
        <v>218</v>
      </c>
      <c r="F53" s="26">
        <v>-1</v>
      </c>
      <c r="G53" s="26"/>
      <c r="H53" s="26"/>
      <c r="I53" s="26">
        <f t="shared" si="8"/>
        <v>217</v>
      </c>
      <c r="J53" s="26">
        <v>156</v>
      </c>
      <c r="K53" s="26">
        <f t="shared" si="9"/>
        <v>61</v>
      </c>
    </row>
    <row r="54" ht="22" customHeight="1" spans="1:11">
      <c r="A54" s="23" t="s">
        <v>63</v>
      </c>
      <c r="B54" s="22">
        <v>120</v>
      </c>
      <c r="C54" s="22">
        <v>32</v>
      </c>
      <c r="D54" s="22">
        <v>1</v>
      </c>
      <c r="E54" s="22">
        <f t="shared" si="7"/>
        <v>153</v>
      </c>
      <c r="F54" s="26">
        <v>-1</v>
      </c>
      <c r="G54" s="26"/>
      <c r="H54" s="26"/>
      <c r="I54" s="26">
        <f t="shared" si="8"/>
        <v>152</v>
      </c>
      <c r="J54" s="26">
        <v>105</v>
      </c>
      <c r="K54" s="26">
        <f t="shared" si="9"/>
        <v>47</v>
      </c>
    </row>
    <row r="55" ht="22" customHeight="1" spans="1:11">
      <c r="A55" s="23" t="s">
        <v>64</v>
      </c>
      <c r="B55" s="22">
        <v>120</v>
      </c>
      <c r="C55" s="22">
        <v>115</v>
      </c>
      <c r="D55" s="22">
        <v>4</v>
      </c>
      <c r="E55" s="22">
        <f t="shared" si="7"/>
        <v>239</v>
      </c>
      <c r="F55" s="26">
        <v>0</v>
      </c>
      <c r="G55" s="26"/>
      <c r="H55" s="26"/>
      <c r="I55" s="26">
        <f t="shared" si="8"/>
        <v>239</v>
      </c>
      <c r="J55" s="26">
        <v>175</v>
      </c>
      <c r="K55" s="26">
        <f t="shared" si="9"/>
        <v>64</v>
      </c>
    </row>
    <row r="56" ht="22" customHeight="1" spans="1:11">
      <c r="A56" s="23" t="s">
        <v>65</v>
      </c>
      <c r="B56" s="22">
        <v>120</v>
      </c>
      <c r="C56" s="22">
        <v>95</v>
      </c>
      <c r="D56" s="22">
        <v>3</v>
      </c>
      <c r="E56" s="22">
        <f t="shared" si="7"/>
        <v>218</v>
      </c>
      <c r="F56" s="26">
        <v>3</v>
      </c>
      <c r="G56" s="26"/>
      <c r="H56" s="26"/>
      <c r="I56" s="26">
        <f t="shared" si="8"/>
        <v>221</v>
      </c>
      <c r="J56" s="26">
        <v>159</v>
      </c>
      <c r="K56" s="26">
        <f t="shared" si="9"/>
        <v>62</v>
      </c>
    </row>
    <row r="57" ht="22" customHeight="1" spans="1:11">
      <c r="A57" s="23" t="s">
        <v>66</v>
      </c>
      <c r="B57" s="22">
        <v>120</v>
      </c>
      <c r="C57" s="22">
        <v>69</v>
      </c>
      <c r="D57" s="22">
        <v>2</v>
      </c>
      <c r="E57" s="22">
        <f t="shared" si="7"/>
        <v>191</v>
      </c>
      <c r="F57" s="26">
        <v>-9</v>
      </c>
      <c r="G57" s="26"/>
      <c r="H57" s="26"/>
      <c r="I57" s="26">
        <f t="shared" si="8"/>
        <v>182</v>
      </c>
      <c r="J57" s="26">
        <v>137</v>
      </c>
      <c r="K57" s="26">
        <f t="shared" si="9"/>
        <v>45</v>
      </c>
    </row>
    <row r="58" ht="22" customHeight="1" spans="1:11">
      <c r="A58" s="23" t="s">
        <v>67</v>
      </c>
      <c r="B58" s="22">
        <v>120</v>
      </c>
      <c r="C58" s="22">
        <v>62</v>
      </c>
      <c r="D58" s="22">
        <v>2</v>
      </c>
      <c r="E58" s="22">
        <f t="shared" si="7"/>
        <v>184</v>
      </c>
      <c r="F58" s="26">
        <v>3</v>
      </c>
      <c r="G58" s="26"/>
      <c r="H58" s="26"/>
      <c r="I58" s="26">
        <f t="shared" si="8"/>
        <v>187</v>
      </c>
      <c r="J58" s="26">
        <v>134</v>
      </c>
      <c r="K58" s="26">
        <f t="shared" si="9"/>
        <v>53</v>
      </c>
    </row>
    <row r="59" ht="22" customHeight="1" spans="1:11">
      <c r="A59" s="23" t="s">
        <v>68</v>
      </c>
      <c r="B59" s="22">
        <v>120</v>
      </c>
      <c r="C59" s="22">
        <v>113</v>
      </c>
      <c r="D59" s="22">
        <v>3</v>
      </c>
      <c r="E59" s="22">
        <f t="shared" si="7"/>
        <v>236</v>
      </c>
      <c r="F59" s="26">
        <v>8</v>
      </c>
      <c r="G59" s="26"/>
      <c r="H59" s="26"/>
      <c r="I59" s="26">
        <f t="shared" si="8"/>
        <v>244</v>
      </c>
      <c r="J59" s="26">
        <v>178</v>
      </c>
      <c r="K59" s="26">
        <f t="shared" si="9"/>
        <v>66</v>
      </c>
    </row>
    <row r="60" ht="22" customHeight="1" spans="1:11">
      <c r="A60" s="23" t="s">
        <v>69</v>
      </c>
      <c r="B60" s="22">
        <v>120</v>
      </c>
      <c r="C60" s="22">
        <v>56</v>
      </c>
      <c r="D60" s="22">
        <v>2</v>
      </c>
      <c r="E60" s="22">
        <f t="shared" si="7"/>
        <v>178</v>
      </c>
      <c r="F60" s="26">
        <v>0</v>
      </c>
      <c r="G60" s="26"/>
      <c r="H60" s="26"/>
      <c r="I60" s="26">
        <f t="shared" si="8"/>
        <v>178</v>
      </c>
      <c r="J60" s="26">
        <v>130</v>
      </c>
      <c r="K60" s="26">
        <f t="shared" si="9"/>
        <v>48</v>
      </c>
    </row>
    <row r="61" ht="22" customHeight="1" spans="1:11">
      <c r="A61" s="23" t="s">
        <v>70</v>
      </c>
      <c r="B61" s="22">
        <v>120</v>
      </c>
      <c r="C61" s="22">
        <v>170</v>
      </c>
      <c r="D61" s="22">
        <v>5</v>
      </c>
      <c r="E61" s="22">
        <f t="shared" si="7"/>
        <v>295</v>
      </c>
      <c r="F61" s="26">
        <v>6</v>
      </c>
      <c r="G61" s="26"/>
      <c r="H61" s="26"/>
      <c r="I61" s="26">
        <f t="shared" si="8"/>
        <v>301</v>
      </c>
      <c r="J61" s="26">
        <v>224</v>
      </c>
      <c r="K61" s="26">
        <f t="shared" si="9"/>
        <v>77</v>
      </c>
    </row>
    <row r="62" ht="22" customHeight="1" spans="1:11">
      <c r="A62" s="23" t="s">
        <v>71</v>
      </c>
      <c r="B62" s="22">
        <v>120</v>
      </c>
      <c r="C62" s="22">
        <v>175</v>
      </c>
      <c r="D62" s="22">
        <v>5</v>
      </c>
      <c r="E62" s="22">
        <f t="shared" si="7"/>
        <v>300</v>
      </c>
      <c r="F62" s="26">
        <v>-3</v>
      </c>
      <c r="G62" s="26"/>
      <c r="H62" s="26"/>
      <c r="I62" s="26">
        <f t="shared" si="8"/>
        <v>297</v>
      </c>
      <c r="J62" s="26">
        <v>222</v>
      </c>
      <c r="K62" s="26">
        <f t="shared" si="9"/>
        <v>75</v>
      </c>
    </row>
    <row r="63" ht="22" customHeight="1" spans="1:11">
      <c r="A63" s="23" t="s">
        <v>72</v>
      </c>
      <c r="B63" s="22">
        <v>120</v>
      </c>
      <c r="C63" s="22">
        <v>117</v>
      </c>
      <c r="D63" s="22">
        <v>4</v>
      </c>
      <c r="E63" s="22">
        <f t="shared" ref="E63:E86" si="10">SUM(B63:D63)</f>
        <v>241</v>
      </c>
      <c r="F63" s="26">
        <v>1</v>
      </c>
      <c r="G63" s="26"/>
      <c r="H63" s="26"/>
      <c r="I63" s="26">
        <f t="shared" ref="I63:I86" si="11">SUM(E63:F63)</f>
        <v>242</v>
      </c>
      <c r="J63" s="26">
        <v>177</v>
      </c>
      <c r="K63" s="26">
        <f t="shared" ref="K63:K86" si="12">I63-J63</f>
        <v>65</v>
      </c>
    </row>
    <row r="64" ht="22" customHeight="1" spans="1:11">
      <c r="A64" s="23" t="s">
        <v>73</v>
      </c>
      <c r="B64" s="22">
        <v>120</v>
      </c>
      <c r="C64" s="22">
        <v>106</v>
      </c>
      <c r="D64" s="22">
        <v>3</v>
      </c>
      <c r="E64" s="22">
        <f t="shared" si="10"/>
        <v>229</v>
      </c>
      <c r="F64" s="26">
        <v>-7</v>
      </c>
      <c r="G64" s="26"/>
      <c r="H64" s="26"/>
      <c r="I64" s="26">
        <f t="shared" si="11"/>
        <v>222</v>
      </c>
      <c r="J64" s="26">
        <v>166</v>
      </c>
      <c r="K64" s="26">
        <f t="shared" si="12"/>
        <v>56</v>
      </c>
    </row>
    <row r="65" ht="22" customHeight="1" spans="1:11">
      <c r="A65" s="23" t="s">
        <v>74</v>
      </c>
      <c r="B65" s="22">
        <v>120</v>
      </c>
      <c r="C65" s="22">
        <v>81</v>
      </c>
      <c r="D65" s="22">
        <v>2</v>
      </c>
      <c r="E65" s="22">
        <f t="shared" si="10"/>
        <v>203</v>
      </c>
      <c r="F65" s="26">
        <v>-1</v>
      </c>
      <c r="G65" s="26"/>
      <c r="H65" s="26"/>
      <c r="I65" s="26">
        <f t="shared" si="11"/>
        <v>202</v>
      </c>
      <c r="J65" s="26">
        <v>148</v>
      </c>
      <c r="K65" s="26">
        <f t="shared" si="12"/>
        <v>54</v>
      </c>
    </row>
    <row r="66" ht="22" customHeight="1" spans="1:11">
      <c r="A66" s="23" t="s">
        <v>75</v>
      </c>
      <c r="B66" s="22">
        <v>120</v>
      </c>
      <c r="C66" s="22">
        <v>132</v>
      </c>
      <c r="D66" s="22">
        <v>4</v>
      </c>
      <c r="E66" s="22">
        <f t="shared" si="10"/>
        <v>256</v>
      </c>
      <c r="F66" s="26">
        <v>7</v>
      </c>
      <c r="G66" s="26"/>
      <c r="H66" s="26"/>
      <c r="I66" s="26">
        <f t="shared" si="11"/>
        <v>263</v>
      </c>
      <c r="J66" s="26">
        <v>191</v>
      </c>
      <c r="K66" s="26">
        <f t="shared" si="12"/>
        <v>72</v>
      </c>
    </row>
    <row r="67" ht="22" customHeight="1" spans="1:11">
      <c r="A67" s="23" t="s">
        <v>76</v>
      </c>
      <c r="B67" s="22">
        <v>120</v>
      </c>
      <c r="C67" s="22">
        <v>170</v>
      </c>
      <c r="D67" s="22">
        <v>5</v>
      </c>
      <c r="E67" s="22">
        <f t="shared" si="10"/>
        <v>295</v>
      </c>
      <c r="F67" s="26">
        <v>1</v>
      </c>
      <c r="G67" s="26"/>
      <c r="H67" s="26"/>
      <c r="I67" s="26">
        <f t="shared" si="11"/>
        <v>296</v>
      </c>
      <c r="J67" s="26">
        <v>225</v>
      </c>
      <c r="K67" s="26">
        <f t="shared" si="12"/>
        <v>71</v>
      </c>
    </row>
    <row r="68" ht="22" customHeight="1" spans="1:11">
      <c r="A68" s="23" t="s">
        <v>77</v>
      </c>
      <c r="B68" s="22">
        <v>120</v>
      </c>
      <c r="C68" s="22">
        <v>167</v>
      </c>
      <c r="D68" s="22">
        <v>5</v>
      </c>
      <c r="E68" s="22">
        <f t="shared" si="10"/>
        <v>292</v>
      </c>
      <c r="F68" s="26">
        <v>4</v>
      </c>
      <c r="G68" s="26"/>
      <c r="H68" s="26"/>
      <c r="I68" s="26">
        <f t="shared" si="11"/>
        <v>296</v>
      </c>
      <c r="J68" s="26">
        <v>221</v>
      </c>
      <c r="K68" s="26">
        <f t="shared" si="12"/>
        <v>75</v>
      </c>
    </row>
    <row r="69" ht="22" customHeight="1" spans="1:11">
      <c r="A69" s="23" t="s">
        <v>78</v>
      </c>
      <c r="B69" s="22">
        <v>120</v>
      </c>
      <c r="C69" s="22">
        <v>83</v>
      </c>
      <c r="D69" s="22">
        <v>3</v>
      </c>
      <c r="E69" s="22">
        <f t="shared" si="10"/>
        <v>206</v>
      </c>
      <c r="F69" s="26">
        <v>-4</v>
      </c>
      <c r="G69" s="26"/>
      <c r="H69" s="26"/>
      <c r="I69" s="26">
        <f t="shared" si="11"/>
        <v>202</v>
      </c>
      <c r="J69" s="26">
        <v>148</v>
      </c>
      <c r="K69" s="26">
        <f t="shared" si="12"/>
        <v>54</v>
      </c>
    </row>
    <row r="70" ht="22" customHeight="1" spans="1:11">
      <c r="A70" s="23" t="s">
        <v>79</v>
      </c>
      <c r="B70" s="22">
        <v>120</v>
      </c>
      <c r="C70" s="22">
        <v>51</v>
      </c>
      <c r="D70" s="22">
        <v>2</v>
      </c>
      <c r="E70" s="22">
        <f t="shared" si="10"/>
        <v>173</v>
      </c>
      <c r="F70" s="26">
        <v>-3</v>
      </c>
      <c r="G70" s="26"/>
      <c r="H70" s="26"/>
      <c r="I70" s="26">
        <f t="shared" si="11"/>
        <v>170</v>
      </c>
      <c r="J70" s="26">
        <v>124</v>
      </c>
      <c r="K70" s="26">
        <f t="shared" si="12"/>
        <v>46</v>
      </c>
    </row>
    <row r="71" ht="22" customHeight="1" spans="1:11">
      <c r="A71" s="23" t="s">
        <v>80</v>
      </c>
      <c r="B71" s="22">
        <v>120</v>
      </c>
      <c r="C71" s="22">
        <v>43</v>
      </c>
      <c r="D71" s="22">
        <v>1</v>
      </c>
      <c r="E71" s="22">
        <f t="shared" si="10"/>
        <v>164</v>
      </c>
      <c r="F71" s="26">
        <v>3</v>
      </c>
      <c r="G71" s="26"/>
      <c r="H71" s="26"/>
      <c r="I71" s="26">
        <f t="shared" si="11"/>
        <v>167</v>
      </c>
      <c r="J71" s="26">
        <v>119</v>
      </c>
      <c r="K71" s="26">
        <f t="shared" si="12"/>
        <v>48</v>
      </c>
    </row>
    <row r="72" ht="22" customHeight="1" spans="1:11">
      <c r="A72" s="23" t="s">
        <v>81</v>
      </c>
      <c r="B72" s="22">
        <v>120</v>
      </c>
      <c r="C72" s="22">
        <v>49</v>
      </c>
      <c r="D72" s="22">
        <v>1</v>
      </c>
      <c r="E72" s="22">
        <f t="shared" si="10"/>
        <v>170</v>
      </c>
      <c r="F72" s="26">
        <v>3</v>
      </c>
      <c r="G72" s="26"/>
      <c r="H72" s="26"/>
      <c r="I72" s="26">
        <f t="shared" si="11"/>
        <v>173</v>
      </c>
      <c r="J72" s="26">
        <v>121</v>
      </c>
      <c r="K72" s="26">
        <f t="shared" si="12"/>
        <v>52</v>
      </c>
    </row>
    <row r="73" ht="22" customHeight="1" spans="1:11">
      <c r="A73" s="23" t="s">
        <v>82</v>
      </c>
      <c r="B73" s="22">
        <v>120</v>
      </c>
      <c r="C73" s="22">
        <v>102</v>
      </c>
      <c r="D73" s="22">
        <v>3</v>
      </c>
      <c r="E73" s="22">
        <f t="shared" si="10"/>
        <v>225</v>
      </c>
      <c r="F73" s="26">
        <v>3</v>
      </c>
      <c r="G73" s="26"/>
      <c r="H73" s="26"/>
      <c r="I73" s="26">
        <f t="shared" si="11"/>
        <v>228</v>
      </c>
      <c r="J73" s="26">
        <v>165</v>
      </c>
      <c r="K73" s="26">
        <f t="shared" si="12"/>
        <v>63</v>
      </c>
    </row>
    <row r="74" ht="22" customHeight="1" spans="1:11">
      <c r="A74" s="23" t="s">
        <v>83</v>
      </c>
      <c r="B74" s="22">
        <v>120</v>
      </c>
      <c r="C74" s="22">
        <v>121</v>
      </c>
      <c r="D74" s="22">
        <v>4</v>
      </c>
      <c r="E74" s="22">
        <f t="shared" si="10"/>
        <v>245</v>
      </c>
      <c r="F74" s="26">
        <v>6</v>
      </c>
      <c r="G74" s="26"/>
      <c r="H74" s="26"/>
      <c r="I74" s="26">
        <f t="shared" si="11"/>
        <v>251</v>
      </c>
      <c r="J74" s="26">
        <v>184</v>
      </c>
      <c r="K74" s="26">
        <f t="shared" si="12"/>
        <v>67</v>
      </c>
    </row>
    <row r="75" ht="22" customHeight="1" spans="1:11">
      <c r="A75" s="23" t="s">
        <v>84</v>
      </c>
      <c r="B75" s="22">
        <v>120</v>
      </c>
      <c r="C75" s="22">
        <v>48</v>
      </c>
      <c r="D75" s="22">
        <v>1</v>
      </c>
      <c r="E75" s="22">
        <f t="shared" si="10"/>
        <v>169</v>
      </c>
      <c r="F75" s="26">
        <v>5</v>
      </c>
      <c r="G75" s="26"/>
      <c r="H75" s="26"/>
      <c r="I75" s="26">
        <f t="shared" si="11"/>
        <v>174</v>
      </c>
      <c r="J75" s="26">
        <v>123</v>
      </c>
      <c r="K75" s="26">
        <f t="shared" si="12"/>
        <v>51</v>
      </c>
    </row>
    <row r="76" ht="22" customHeight="1" spans="1:11">
      <c r="A76" s="23" t="s">
        <v>85</v>
      </c>
      <c r="B76" s="22">
        <v>120</v>
      </c>
      <c r="C76" s="22">
        <v>41</v>
      </c>
      <c r="D76" s="22">
        <v>1</v>
      </c>
      <c r="E76" s="22">
        <f t="shared" si="10"/>
        <v>162</v>
      </c>
      <c r="F76" s="26">
        <v>1</v>
      </c>
      <c r="G76" s="26"/>
      <c r="H76" s="26"/>
      <c r="I76" s="26">
        <f t="shared" si="11"/>
        <v>163</v>
      </c>
      <c r="J76" s="26">
        <v>116</v>
      </c>
      <c r="K76" s="26">
        <f t="shared" si="12"/>
        <v>47</v>
      </c>
    </row>
    <row r="77" ht="22" customHeight="1" spans="1:11">
      <c r="A77" s="23" t="s">
        <v>86</v>
      </c>
      <c r="B77" s="22">
        <v>120</v>
      </c>
      <c r="C77" s="22">
        <v>47</v>
      </c>
      <c r="D77" s="22">
        <v>1</v>
      </c>
      <c r="E77" s="22">
        <f t="shared" si="10"/>
        <v>168</v>
      </c>
      <c r="F77" s="26">
        <v>-3</v>
      </c>
      <c r="G77" s="26"/>
      <c r="H77" s="26"/>
      <c r="I77" s="26">
        <f t="shared" si="11"/>
        <v>165</v>
      </c>
      <c r="J77" s="26">
        <v>121</v>
      </c>
      <c r="K77" s="26">
        <f t="shared" si="12"/>
        <v>44</v>
      </c>
    </row>
    <row r="78" ht="22" customHeight="1" spans="1:11">
      <c r="A78" s="23" t="s">
        <v>87</v>
      </c>
      <c r="B78" s="22">
        <v>120</v>
      </c>
      <c r="C78" s="22">
        <v>12</v>
      </c>
      <c r="D78" s="22">
        <v>0</v>
      </c>
      <c r="E78" s="22">
        <f t="shared" si="10"/>
        <v>132</v>
      </c>
      <c r="F78" s="26">
        <v>1</v>
      </c>
      <c r="G78" s="26"/>
      <c r="H78" s="26"/>
      <c r="I78" s="26">
        <f t="shared" si="11"/>
        <v>133</v>
      </c>
      <c r="J78" s="26">
        <v>96</v>
      </c>
      <c r="K78" s="26">
        <f t="shared" si="12"/>
        <v>37</v>
      </c>
    </row>
    <row r="79" ht="22" customHeight="1" spans="1:11">
      <c r="A79" s="23" t="s">
        <v>88</v>
      </c>
      <c r="B79" s="22">
        <v>120</v>
      </c>
      <c r="C79" s="22">
        <v>17</v>
      </c>
      <c r="D79" s="22">
        <v>1</v>
      </c>
      <c r="E79" s="22">
        <f t="shared" si="10"/>
        <v>138</v>
      </c>
      <c r="F79" s="26">
        <v>1</v>
      </c>
      <c r="G79" s="26"/>
      <c r="H79" s="26"/>
      <c r="I79" s="26">
        <f t="shared" si="11"/>
        <v>139</v>
      </c>
      <c r="J79" s="26">
        <v>94</v>
      </c>
      <c r="K79" s="26">
        <f t="shared" si="12"/>
        <v>45</v>
      </c>
    </row>
    <row r="80" ht="22" customHeight="1" spans="1:11">
      <c r="A80" s="23" t="s">
        <v>89</v>
      </c>
      <c r="B80" s="22">
        <v>120</v>
      </c>
      <c r="C80" s="22">
        <v>105</v>
      </c>
      <c r="D80" s="22">
        <v>3</v>
      </c>
      <c r="E80" s="22">
        <f t="shared" si="10"/>
        <v>228</v>
      </c>
      <c r="F80" s="26">
        <v>-8</v>
      </c>
      <c r="G80" s="26"/>
      <c r="H80" s="26"/>
      <c r="I80" s="26">
        <f t="shared" si="11"/>
        <v>220</v>
      </c>
      <c r="J80" s="26">
        <v>160</v>
      </c>
      <c r="K80" s="26">
        <f t="shared" si="12"/>
        <v>60</v>
      </c>
    </row>
    <row r="81" ht="22" customHeight="1" spans="1:11">
      <c r="A81" s="23" t="s">
        <v>90</v>
      </c>
      <c r="B81" s="22">
        <v>120</v>
      </c>
      <c r="C81" s="22">
        <v>259</v>
      </c>
      <c r="D81" s="22">
        <v>8</v>
      </c>
      <c r="E81" s="22">
        <f t="shared" si="10"/>
        <v>387</v>
      </c>
      <c r="F81" s="26">
        <v>14</v>
      </c>
      <c r="G81" s="26"/>
      <c r="H81" s="26"/>
      <c r="I81" s="26">
        <f t="shared" si="11"/>
        <v>401</v>
      </c>
      <c r="J81" s="26">
        <v>294</v>
      </c>
      <c r="K81" s="26">
        <f t="shared" si="12"/>
        <v>107</v>
      </c>
    </row>
    <row r="82" ht="22" customHeight="1" spans="1:11">
      <c r="A82" s="23" t="s">
        <v>91</v>
      </c>
      <c r="B82" s="22">
        <v>120</v>
      </c>
      <c r="C82" s="22">
        <v>86</v>
      </c>
      <c r="D82" s="22">
        <v>3</v>
      </c>
      <c r="E82" s="22">
        <f t="shared" si="10"/>
        <v>209</v>
      </c>
      <c r="F82" s="26">
        <v>4</v>
      </c>
      <c r="G82" s="26"/>
      <c r="H82" s="26"/>
      <c r="I82" s="26">
        <f t="shared" si="11"/>
        <v>213</v>
      </c>
      <c r="J82" s="26">
        <v>155</v>
      </c>
      <c r="K82" s="26">
        <f t="shared" si="12"/>
        <v>58</v>
      </c>
    </row>
    <row r="83" ht="22" customHeight="1" spans="1:11">
      <c r="A83" s="23" t="s">
        <v>92</v>
      </c>
      <c r="B83" s="22">
        <v>120</v>
      </c>
      <c r="C83" s="22">
        <v>135</v>
      </c>
      <c r="D83" s="22">
        <v>4</v>
      </c>
      <c r="E83" s="22">
        <f t="shared" si="10"/>
        <v>259</v>
      </c>
      <c r="F83" s="26">
        <v>-13</v>
      </c>
      <c r="G83" s="26"/>
      <c r="H83" s="26"/>
      <c r="I83" s="26">
        <f t="shared" si="11"/>
        <v>246</v>
      </c>
      <c r="J83" s="26">
        <v>187</v>
      </c>
      <c r="K83" s="26">
        <f t="shared" si="12"/>
        <v>59</v>
      </c>
    </row>
    <row r="84" ht="22" customHeight="1" spans="1:11">
      <c r="A84" s="23" t="s">
        <v>93</v>
      </c>
      <c r="B84" s="22">
        <v>120</v>
      </c>
      <c r="C84" s="22">
        <v>121</v>
      </c>
      <c r="D84" s="22">
        <v>4</v>
      </c>
      <c r="E84" s="22">
        <f t="shared" si="10"/>
        <v>245</v>
      </c>
      <c r="F84" s="26">
        <v>3</v>
      </c>
      <c r="G84" s="26"/>
      <c r="H84" s="26"/>
      <c r="I84" s="26">
        <f t="shared" si="11"/>
        <v>248</v>
      </c>
      <c r="J84" s="26">
        <v>180</v>
      </c>
      <c r="K84" s="26">
        <f t="shared" si="12"/>
        <v>68</v>
      </c>
    </row>
    <row r="85" ht="22" customHeight="1" spans="1:11">
      <c r="A85" s="23" t="s">
        <v>94</v>
      </c>
      <c r="B85" s="22">
        <v>120</v>
      </c>
      <c r="C85" s="22">
        <v>55</v>
      </c>
      <c r="D85" s="22">
        <v>2</v>
      </c>
      <c r="E85" s="22">
        <f t="shared" si="10"/>
        <v>177</v>
      </c>
      <c r="F85" s="26">
        <v>2</v>
      </c>
      <c r="G85" s="26"/>
      <c r="H85" s="26"/>
      <c r="I85" s="26">
        <f t="shared" si="11"/>
        <v>179</v>
      </c>
      <c r="J85" s="26">
        <v>127</v>
      </c>
      <c r="K85" s="26">
        <f t="shared" si="12"/>
        <v>52</v>
      </c>
    </row>
    <row r="86" ht="22" customHeight="1" spans="1:11">
      <c r="A86" s="23" t="s">
        <v>95</v>
      </c>
      <c r="B86" s="22">
        <v>120</v>
      </c>
      <c r="C86" s="22">
        <v>48</v>
      </c>
      <c r="D86" s="22">
        <v>1</v>
      </c>
      <c r="E86" s="22">
        <f t="shared" si="10"/>
        <v>169</v>
      </c>
      <c r="F86" s="26">
        <v>1</v>
      </c>
      <c r="G86" s="26"/>
      <c r="H86" s="26"/>
      <c r="I86" s="26">
        <f t="shared" si="11"/>
        <v>170</v>
      </c>
      <c r="J86" s="26">
        <v>121</v>
      </c>
      <c r="K86" s="26">
        <f t="shared" si="12"/>
        <v>49</v>
      </c>
    </row>
    <row r="87" ht="24" customHeight="1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</sheetData>
  <mergeCells count="1">
    <mergeCell ref="A2:K2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总表（细化到各区）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ht706</cp:lastModifiedBy>
  <dcterms:created xsi:type="dcterms:W3CDTF">2024-05-09T16:07:00Z</dcterms:created>
  <dcterms:modified xsi:type="dcterms:W3CDTF">2024-05-27T10:21:09Z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2052-11.8.2.12125</vt:lpwstr>
  </property>
  <property fmtid="{D5CDD505-2E9C-101B-9397-08002B2CF9AE}" pid="3" name="ICV">
    <vt:lpwstr>DBB4DF0A257DD48915EE536603DC4586</vt:lpwstr>
  </property>
</Properties>
</file>