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90" activeTab="0"/>
  </bookViews>
  <sheets>
    <sheet name="总表" sheetId="1" r:id="rId1"/>
  </sheets>
  <definedNames>
    <definedName name="_xlnm.Print_Titles" localSheetId="0">'总表'!$4:$5</definedName>
  </definedNames>
  <calcPr fullCalcOnLoad="1"/>
</workbook>
</file>

<file path=xl/sharedStrings.xml><?xml version="1.0" encoding="utf-8"?>
<sst xmlns="http://schemas.openxmlformats.org/spreadsheetml/2006/main" count="97" uniqueCount="94">
  <si>
    <t>附件2</t>
  </si>
  <si>
    <t>2024年中央财政基本药物制度补助资金分配明细表</t>
  </si>
  <si>
    <t>单位：万元</t>
  </si>
  <si>
    <r>
      <rPr>
        <sz val="10"/>
        <rFont val="宋体"/>
        <family val="0"/>
      </rPr>
      <t>金额单位：万元</t>
    </r>
  </si>
  <si>
    <r>
      <rPr>
        <b/>
        <sz val="12"/>
        <rFont val="宋体"/>
        <family val="0"/>
      </rPr>
      <t>地区</t>
    </r>
  </si>
  <si>
    <r>
      <rPr>
        <b/>
        <sz val="12"/>
        <rFont val="宋体"/>
        <family val="0"/>
      </rPr>
      <t>补助资金合计</t>
    </r>
  </si>
  <si>
    <r>
      <rPr>
        <b/>
        <sz val="12"/>
        <rFont val="宋体"/>
        <family val="0"/>
      </rPr>
      <t>其中：</t>
    </r>
  </si>
  <si>
    <t>提前下达2024年补助资金</t>
  </si>
  <si>
    <t>本次下达补助资金</t>
  </si>
  <si>
    <r>
      <rPr>
        <b/>
        <sz val="12"/>
        <rFont val="宋体"/>
        <family val="0"/>
      </rPr>
      <t>功能分类科目</t>
    </r>
  </si>
  <si>
    <r>
      <rPr>
        <b/>
        <sz val="12"/>
        <rFont val="宋体"/>
        <family val="0"/>
      </rPr>
      <t>政府预算经济分类科目</t>
    </r>
  </si>
  <si>
    <t>基层医疗卫生机构补助</t>
  </si>
  <si>
    <t>村卫生站补助</t>
  </si>
  <si>
    <r>
      <rPr>
        <b/>
        <sz val="12"/>
        <rFont val="宋体"/>
        <family val="0"/>
      </rPr>
      <t>合计</t>
    </r>
  </si>
  <si>
    <r>
      <rPr>
        <b/>
        <sz val="12"/>
        <rFont val="宋体"/>
        <family val="0"/>
      </rPr>
      <t>地级以上市小计</t>
    </r>
  </si>
  <si>
    <r>
      <rPr>
        <sz val="12"/>
        <rFont val="宋体"/>
        <family val="0"/>
      </rPr>
      <t>广州市</t>
    </r>
  </si>
  <si>
    <r>
      <rPr>
        <sz val="12"/>
        <rFont val="宋体"/>
        <family val="0"/>
      </rPr>
      <t>珠海市</t>
    </r>
  </si>
  <si>
    <r>
      <rPr>
        <sz val="12"/>
        <rFont val="宋体"/>
        <family val="0"/>
      </rPr>
      <t>汕头市</t>
    </r>
  </si>
  <si>
    <r>
      <rPr>
        <sz val="12"/>
        <rFont val="宋体"/>
        <family val="0"/>
      </rPr>
      <t>佛山市</t>
    </r>
  </si>
  <si>
    <r>
      <rPr>
        <sz val="12"/>
        <rFont val="宋体"/>
        <family val="0"/>
      </rPr>
      <t>韶关市</t>
    </r>
  </si>
  <si>
    <r>
      <rPr>
        <sz val="12"/>
        <rFont val="宋体"/>
        <family val="0"/>
      </rPr>
      <t>河源市</t>
    </r>
  </si>
  <si>
    <r>
      <rPr>
        <sz val="12"/>
        <rFont val="宋体"/>
        <family val="0"/>
      </rPr>
      <t>梅州市</t>
    </r>
  </si>
  <si>
    <r>
      <rPr>
        <sz val="12"/>
        <rFont val="宋体"/>
        <family val="0"/>
      </rPr>
      <t>惠州市</t>
    </r>
  </si>
  <si>
    <r>
      <rPr>
        <sz val="12"/>
        <rFont val="宋体"/>
        <family val="0"/>
      </rPr>
      <t>汕尾市</t>
    </r>
  </si>
  <si>
    <r>
      <rPr>
        <sz val="12"/>
        <rFont val="宋体"/>
        <family val="0"/>
      </rPr>
      <t>东莞市</t>
    </r>
  </si>
  <si>
    <r>
      <rPr>
        <sz val="12"/>
        <rFont val="宋体"/>
        <family val="0"/>
      </rPr>
      <t>中山市</t>
    </r>
  </si>
  <si>
    <r>
      <rPr>
        <sz val="12"/>
        <rFont val="宋体"/>
        <family val="0"/>
      </rPr>
      <t>江门市</t>
    </r>
  </si>
  <si>
    <r>
      <rPr>
        <sz val="12"/>
        <rFont val="宋体"/>
        <family val="0"/>
      </rPr>
      <t>阳江市</t>
    </r>
  </si>
  <si>
    <r>
      <rPr>
        <sz val="12"/>
        <rFont val="宋体"/>
        <family val="0"/>
      </rPr>
      <t>湛江市</t>
    </r>
  </si>
  <si>
    <r>
      <rPr>
        <sz val="12"/>
        <rFont val="宋体"/>
        <family val="0"/>
      </rPr>
      <t>茂名市</t>
    </r>
  </si>
  <si>
    <r>
      <rPr>
        <sz val="12"/>
        <rFont val="宋体"/>
        <family val="0"/>
      </rPr>
      <t>肇庆市</t>
    </r>
  </si>
  <si>
    <r>
      <rPr>
        <sz val="12"/>
        <rFont val="宋体"/>
        <family val="0"/>
      </rPr>
      <t>清远市</t>
    </r>
  </si>
  <si>
    <r>
      <rPr>
        <sz val="12"/>
        <rFont val="宋体"/>
        <family val="0"/>
      </rPr>
      <t>潮州市</t>
    </r>
  </si>
  <si>
    <r>
      <rPr>
        <sz val="12"/>
        <rFont val="宋体"/>
        <family val="0"/>
      </rPr>
      <t>揭阳市</t>
    </r>
  </si>
  <si>
    <r>
      <rPr>
        <sz val="12"/>
        <rFont val="宋体"/>
        <family val="0"/>
      </rPr>
      <t>云浮市</t>
    </r>
  </si>
  <si>
    <r>
      <rPr>
        <b/>
        <sz val="12"/>
        <rFont val="宋体"/>
        <family val="0"/>
      </rPr>
      <t>财政省直管县小计</t>
    </r>
  </si>
  <si>
    <r>
      <rPr>
        <sz val="12"/>
        <rFont val="宋体"/>
        <family val="0"/>
      </rPr>
      <t>南澳县</t>
    </r>
  </si>
  <si>
    <r>
      <rPr>
        <sz val="12"/>
        <rFont val="方正书宋_GBK"/>
        <family val="0"/>
      </rPr>
      <t>乐昌市</t>
    </r>
  </si>
  <si>
    <r>
      <rPr>
        <sz val="12"/>
        <rFont val="宋体"/>
        <family val="0"/>
      </rPr>
      <t>南雄市</t>
    </r>
  </si>
  <si>
    <r>
      <rPr>
        <sz val="12"/>
        <rFont val="宋体"/>
        <family val="0"/>
      </rPr>
      <t>仁化县</t>
    </r>
  </si>
  <si>
    <r>
      <rPr>
        <sz val="12"/>
        <rFont val="方正书宋_GBK"/>
        <family val="0"/>
      </rPr>
      <t>始兴县</t>
    </r>
  </si>
  <si>
    <r>
      <rPr>
        <sz val="12"/>
        <rFont val="宋体"/>
        <family val="0"/>
      </rPr>
      <t>翁源县</t>
    </r>
  </si>
  <si>
    <r>
      <rPr>
        <sz val="12"/>
        <rFont val="方正书宋_GBK"/>
        <family val="0"/>
      </rPr>
      <t>新丰县</t>
    </r>
  </si>
  <si>
    <r>
      <rPr>
        <sz val="12"/>
        <rFont val="宋体"/>
        <family val="0"/>
      </rPr>
      <t>乳源县</t>
    </r>
  </si>
  <si>
    <r>
      <rPr>
        <sz val="12"/>
        <rFont val="方正书宋_GBK"/>
        <family val="0"/>
      </rPr>
      <t>东源县</t>
    </r>
  </si>
  <si>
    <r>
      <rPr>
        <sz val="12"/>
        <rFont val="方正书宋_GBK"/>
        <family val="0"/>
      </rPr>
      <t>和平县</t>
    </r>
  </si>
  <si>
    <r>
      <rPr>
        <sz val="12"/>
        <rFont val="宋体"/>
        <family val="0"/>
      </rPr>
      <t>龙川县</t>
    </r>
  </si>
  <si>
    <r>
      <rPr>
        <sz val="12"/>
        <rFont val="宋体"/>
        <family val="0"/>
      </rPr>
      <t>紫金县</t>
    </r>
  </si>
  <si>
    <r>
      <rPr>
        <sz val="12"/>
        <rFont val="宋体"/>
        <family val="0"/>
      </rPr>
      <t>连平县</t>
    </r>
  </si>
  <si>
    <r>
      <rPr>
        <sz val="12"/>
        <rFont val="宋体"/>
        <family val="0"/>
      </rPr>
      <t>兴宁市</t>
    </r>
  </si>
  <si>
    <r>
      <rPr>
        <sz val="12"/>
        <rFont val="方正书宋_GBK"/>
        <family val="0"/>
      </rPr>
      <t>平远县</t>
    </r>
  </si>
  <si>
    <r>
      <rPr>
        <sz val="12"/>
        <rFont val="方正书宋_GBK"/>
        <family val="0"/>
      </rPr>
      <t>蕉岭县</t>
    </r>
  </si>
  <si>
    <r>
      <rPr>
        <sz val="12"/>
        <rFont val="宋体"/>
        <family val="0"/>
      </rPr>
      <t>大埔县</t>
    </r>
  </si>
  <si>
    <r>
      <rPr>
        <sz val="12"/>
        <rFont val="方正书宋_GBK"/>
        <family val="0"/>
      </rPr>
      <t>丰顺县</t>
    </r>
  </si>
  <si>
    <r>
      <rPr>
        <sz val="12"/>
        <rFont val="宋体"/>
        <family val="0"/>
      </rPr>
      <t>五华县</t>
    </r>
  </si>
  <si>
    <r>
      <rPr>
        <sz val="12"/>
        <rFont val="方正书宋_GBK"/>
        <family val="0"/>
      </rPr>
      <t>惠东县</t>
    </r>
  </si>
  <si>
    <r>
      <rPr>
        <sz val="12"/>
        <rFont val="宋体"/>
        <family val="0"/>
      </rPr>
      <t>博罗县</t>
    </r>
  </si>
  <si>
    <r>
      <rPr>
        <sz val="12"/>
        <rFont val="方正书宋_GBK"/>
        <family val="0"/>
      </rPr>
      <t>龙门县</t>
    </r>
  </si>
  <si>
    <r>
      <rPr>
        <sz val="12"/>
        <rFont val="宋体"/>
        <family val="0"/>
      </rPr>
      <t>陆丰市</t>
    </r>
  </si>
  <si>
    <r>
      <rPr>
        <sz val="12"/>
        <rFont val="宋体"/>
        <family val="0"/>
      </rPr>
      <t>海丰县</t>
    </r>
  </si>
  <si>
    <r>
      <rPr>
        <sz val="12"/>
        <rFont val="宋体"/>
        <family val="0"/>
      </rPr>
      <t>陆河县</t>
    </r>
  </si>
  <si>
    <r>
      <rPr>
        <sz val="12"/>
        <rFont val="方正书宋_GBK"/>
        <family val="0"/>
      </rPr>
      <t>台山市</t>
    </r>
  </si>
  <si>
    <r>
      <rPr>
        <sz val="12"/>
        <rFont val="方正书宋_GBK"/>
        <family val="0"/>
      </rPr>
      <t>开平市</t>
    </r>
  </si>
  <si>
    <r>
      <rPr>
        <sz val="12"/>
        <rFont val="方正书宋_GBK"/>
        <family val="0"/>
      </rPr>
      <t>鹤山市</t>
    </r>
  </si>
  <si>
    <r>
      <rPr>
        <sz val="12"/>
        <rFont val="方正书宋_GBK"/>
        <family val="0"/>
      </rPr>
      <t>恩平市</t>
    </r>
  </si>
  <si>
    <r>
      <rPr>
        <sz val="12"/>
        <rFont val="宋体"/>
        <family val="0"/>
      </rPr>
      <t>阳春市</t>
    </r>
  </si>
  <si>
    <r>
      <rPr>
        <sz val="12"/>
        <rFont val="方正书宋_GBK"/>
        <family val="0"/>
      </rPr>
      <t>阳西县</t>
    </r>
  </si>
  <si>
    <r>
      <rPr>
        <sz val="12"/>
        <rFont val="宋体"/>
        <family val="0"/>
      </rPr>
      <t>雷州市</t>
    </r>
  </si>
  <si>
    <r>
      <rPr>
        <sz val="12"/>
        <rFont val="宋体"/>
        <family val="0"/>
      </rPr>
      <t>廉江市</t>
    </r>
  </si>
  <si>
    <r>
      <rPr>
        <sz val="12"/>
        <rFont val="方正书宋_GBK"/>
        <family val="0"/>
      </rPr>
      <t>吴川市</t>
    </r>
  </si>
  <si>
    <r>
      <rPr>
        <sz val="12"/>
        <rFont val="方正书宋_GBK"/>
        <family val="0"/>
      </rPr>
      <t>遂溪县</t>
    </r>
  </si>
  <si>
    <r>
      <rPr>
        <sz val="12"/>
        <rFont val="宋体"/>
        <family val="0"/>
      </rPr>
      <t>徐闻县</t>
    </r>
  </si>
  <si>
    <r>
      <rPr>
        <sz val="12"/>
        <rFont val="方正书宋_GBK"/>
        <family val="0"/>
      </rPr>
      <t>信宜市</t>
    </r>
  </si>
  <si>
    <r>
      <rPr>
        <sz val="12"/>
        <rFont val="宋体"/>
        <family val="0"/>
      </rPr>
      <t>高州市</t>
    </r>
  </si>
  <si>
    <r>
      <rPr>
        <sz val="12"/>
        <rFont val="宋体"/>
        <family val="0"/>
      </rPr>
      <t>化州市</t>
    </r>
  </si>
  <si>
    <r>
      <rPr>
        <sz val="12"/>
        <rFont val="方正书宋_GBK"/>
        <family val="0"/>
      </rPr>
      <t>四会市</t>
    </r>
  </si>
  <si>
    <r>
      <rPr>
        <sz val="12"/>
        <rFont val="宋体"/>
        <family val="0"/>
      </rPr>
      <t>广宁县</t>
    </r>
  </si>
  <si>
    <r>
      <rPr>
        <sz val="12"/>
        <rFont val="宋体"/>
        <family val="0"/>
      </rPr>
      <t>德庆县</t>
    </r>
  </si>
  <si>
    <r>
      <rPr>
        <sz val="12"/>
        <rFont val="宋体"/>
        <family val="0"/>
      </rPr>
      <t>封开县</t>
    </r>
  </si>
  <si>
    <r>
      <rPr>
        <sz val="12"/>
        <rFont val="宋体"/>
        <family val="0"/>
      </rPr>
      <t>怀集县</t>
    </r>
  </si>
  <si>
    <r>
      <rPr>
        <sz val="12"/>
        <rFont val="宋体"/>
        <family val="0"/>
      </rPr>
      <t>英德市</t>
    </r>
  </si>
  <si>
    <r>
      <rPr>
        <sz val="12"/>
        <rFont val="方正书宋_GBK"/>
        <family val="0"/>
      </rPr>
      <t>连州市</t>
    </r>
  </si>
  <si>
    <r>
      <rPr>
        <sz val="12"/>
        <rFont val="方正书宋_GBK"/>
        <family val="0"/>
      </rPr>
      <t>佛冈县</t>
    </r>
  </si>
  <si>
    <r>
      <rPr>
        <sz val="12"/>
        <rFont val="方正书宋_GBK"/>
        <family val="0"/>
      </rPr>
      <t>阳山县</t>
    </r>
  </si>
  <si>
    <r>
      <rPr>
        <sz val="12"/>
        <rFont val="宋体"/>
        <family val="0"/>
      </rPr>
      <t>连山县</t>
    </r>
  </si>
  <si>
    <r>
      <rPr>
        <sz val="12"/>
        <rFont val="宋体"/>
        <family val="0"/>
      </rPr>
      <t>连南县</t>
    </r>
  </si>
  <si>
    <r>
      <rPr>
        <sz val="12"/>
        <rFont val="宋体"/>
        <family val="0"/>
      </rPr>
      <t>饶平县</t>
    </r>
  </si>
  <si>
    <r>
      <rPr>
        <sz val="12"/>
        <rFont val="宋体"/>
        <family val="0"/>
      </rPr>
      <t>普宁市</t>
    </r>
  </si>
  <si>
    <r>
      <rPr>
        <sz val="12"/>
        <rFont val="宋体"/>
        <family val="0"/>
      </rPr>
      <t>揭西县</t>
    </r>
  </si>
  <si>
    <r>
      <rPr>
        <sz val="12"/>
        <rFont val="宋体"/>
        <family val="0"/>
      </rPr>
      <t>惠来县</t>
    </r>
  </si>
  <si>
    <r>
      <rPr>
        <sz val="12"/>
        <rFont val="宋体"/>
        <family val="0"/>
      </rPr>
      <t>罗定市</t>
    </r>
  </si>
  <si>
    <r>
      <rPr>
        <sz val="12"/>
        <rFont val="宋体"/>
        <family val="0"/>
      </rPr>
      <t>新兴县</t>
    </r>
  </si>
  <si>
    <r>
      <rPr>
        <sz val="12"/>
        <rFont val="宋体"/>
        <family val="0"/>
      </rPr>
      <t>郁南县</t>
    </r>
  </si>
  <si>
    <r>
      <rPr>
        <sz val="12"/>
        <rFont val="宋体"/>
        <family val="0"/>
      </rPr>
      <t>备注：本表分配的中央财政基本药物制度补助资金不含深汕合作区，深汕合作区补助资金由深圳市统筹安排。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</si>
</sst>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0_ "/>
    <numFmt numFmtId="178" formatCode="0.00_);[Red]\(0.00\)"/>
  </numFmts>
  <fonts count="4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方正小标宋简体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2"/>
      <name val="方正书宋_GBK"/>
      <family val="0"/>
    </font>
    <font>
      <b/>
      <sz val="12"/>
      <name val="宋体"/>
      <family val="0"/>
    </font>
    <font>
      <sz val="9"/>
      <name val="方正小标宋简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方正书宋_GBK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22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4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4" fillId="6" borderId="0" applyNumberFormat="0" applyBorder="0" applyAlignment="0" applyProtection="0"/>
    <xf numFmtId="0" fontId="22" fillId="7" borderId="0" applyNumberFormat="0" applyBorder="0" applyAlignment="0" applyProtection="0"/>
    <xf numFmtId="0" fontId="20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4" fillId="1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0" borderId="0">
      <alignment vertical="center"/>
      <protection/>
    </xf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5" fillId="11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2" borderId="0" applyNumberFormat="0" applyBorder="0" applyAlignment="0" applyProtection="0"/>
    <xf numFmtId="0" fontId="22" fillId="2" borderId="0" applyNumberFormat="0" applyBorder="0" applyAlignment="0" applyProtection="0"/>
    <xf numFmtId="0" fontId="24" fillId="2" borderId="0" applyNumberFormat="0" applyBorder="0" applyAlignment="0" applyProtection="0"/>
    <xf numFmtId="0" fontId="38" fillId="8" borderId="4" applyNumberFormat="0" applyAlignment="0" applyProtection="0"/>
    <xf numFmtId="0" fontId="39" fillId="11" borderId="5" applyNumberFormat="0" applyAlignment="0" applyProtection="0"/>
    <xf numFmtId="0" fontId="26" fillId="13" borderId="6" applyNumberFormat="0" applyAlignment="0" applyProtection="0"/>
    <xf numFmtId="0" fontId="25" fillId="0" borderId="7" applyNumberFormat="0" applyFill="0" applyAlignment="0" applyProtection="0"/>
    <xf numFmtId="0" fontId="24" fillId="14" borderId="0" applyNumberFormat="0" applyBorder="0" applyAlignment="0" applyProtection="0"/>
    <xf numFmtId="0" fontId="24" fillId="2" borderId="0" applyNumberFormat="0" applyBorder="0" applyAlignment="0" applyProtection="0"/>
    <xf numFmtId="0" fontId="22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3" fillId="7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5" borderId="0" applyNumberFormat="0" applyBorder="0" applyAlignment="0" applyProtection="0"/>
    <xf numFmtId="0" fontId="19" fillId="0" borderId="0">
      <alignment/>
      <protection/>
    </xf>
    <xf numFmtId="0" fontId="24" fillId="8" borderId="0" applyNumberFormat="0" applyBorder="0" applyAlignment="0" applyProtection="0"/>
    <xf numFmtId="0" fontId="22" fillId="8" borderId="0" applyNumberFormat="0" applyBorder="0" applyAlignment="0" applyProtection="0"/>
    <xf numFmtId="0" fontId="24" fillId="1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40" applyNumberFormat="1" applyFont="1" applyBorder="1" applyAlignment="1">
      <alignment/>
    </xf>
    <xf numFmtId="0" fontId="5" fillId="0" borderId="0" xfId="40" applyNumberFormat="1" applyFont="1" applyBorder="1" applyAlignment="1">
      <alignment/>
    </xf>
    <xf numFmtId="0" fontId="5" fillId="0" borderId="0" xfId="40" applyNumberFormat="1" applyFont="1" applyBorder="1" applyAlignment="1">
      <alignment horizontal="center"/>
    </xf>
    <xf numFmtId="0" fontId="4" fillId="0" borderId="0" xfId="40" applyNumberFormat="1" applyFont="1" applyFill="1" applyBorder="1" applyAlignment="1">
      <alignment horizontal="center" vertical="center" wrapText="1"/>
    </xf>
    <xf numFmtId="0" fontId="4" fillId="0" borderId="0" xfId="40" applyNumberFormat="1" applyFont="1" applyFill="1" applyBorder="1" applyAlignment="1">
      <alignment vertical="center" wrapText="1"/>
    </xf>
    <xf numFmtId="0" fontId="5" fillId="0" borderId="0" xfId="40" applyNumberFormat="1" applyFont="1" applyFill="1" applyBorder="1" applyAlignment="1">
      <alignment vertical="center"/>
    </xf>
    <xf numFmtId="0" fontId="4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40" applyNumberFormat="1" applyFont="1" applyBorder="1" applyAlignment="1">
      <alignment horizontal="center"/>
    </xf>
    <xf numFmtId="0" fontId="6" fillId="0" borderId="0" xfId="4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40" applyNumberFormat="1" applyFont="1" applyBorder="1" applyAlignment="1">
      <alignment horizontal="left" vertical="center"/>
    </xf>
    <xf numFmtId="0" fontId="7" fillId="0" borderId="0" xfId="4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40" applyNumberFormat="1" applyFont="1" applyBorder="1" applyAlignment="1">
      <alignment horizontal="center"/>
    </xf>
    <xf numFmtId="0" fontId="5" fillId="0" borderId="9" xfId="40" applyNumberFormat="1" applyFont="1" applyBorder="1" applyAlignment="1">
      <alignment horizontal="center" vertical="center" wrapText="1"/>
    </xf>
    <xf numFmtId="0" fontId="9" fillId="0" borderId="9" xfId="40" applyNumberFormat="1" applyFont="1" applyBorder="1" applyAlignment="1">
      <alignment horizontal="center" vertical="center" wrapText="1"/>
    </xf>
    <xf numFmtId="0" fontId="10" fillId="0" borderId="9" xfId="4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40" applyNumberFormat="1" applyFont="1" applyFill="1" applyBorder="1" applyAlignment="1">
      <alignment horizontal="center" vertical="center" wrapText="1"/>
    </xf>
    <xf numFmtId="0" fontId="11" fillId="0" borderId="9" xfId="40" applyFont="1" applyFill="1" applyBorder="1" applyAlignment="1">
      <alignment horizontal="center" vertical="center"/>
    </xf>
    <xf numFmtId="0" fontId="11" fillId="0" borderId="9" xfId="4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40" applyFont="1" applyFill="1" applyBorder="1" applyAlignment="1">
      <alignment horizontal="center" vertical="center"/>
    </xf>
    <xf numFmtId="176" fontId="11" fillId="0" borderId="9" xfId="28" applyNumberFormat="1" applyFont="1" applyFill="1" applyBorder="1" applyAlignment="1">
      <alignment horizontal="center" vertical="center"/>
    </xf>
    <xf numFmtId="0" fontId="10" fillId="0" borderId="9" xfId="40" applyFont="1" applyFill="1" applyBorder="1" applyAlignment="1">
      <alignment horizontal="center" vertical="center" wrapText="1"/>
    </xf>
    <xf numFmtId="177" fontId="10" fillId="0" borderId="9" xfId="28" applyNumberFormat="1" applyFont="1" applyFill="1" applyBorder="1" applyAlignment="1">
      <alignment horizontal="center" vertical="center"/>
    </xf>
    <xf numFmtId="0" fontId="11" fillId="0" borderId="9" xfId="4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8" fontId="11" fillId="0" borderId="9" xfId="40" applyNumberFormat="1" applyFont="1" applyFill="1" applyBorder="1" applyAlignment="1">
      <alignment horizontal="center" vertical="center"/>
    </xf>
    <xf numFmtId="0" fontId="11" fillId="0" borderId="9" xfId="40" applyNumberFormat="1" applyFont="1" applyFill="1" applyBorder="1" applyAlignment="1">
      <alignment horizontal="center" vertical="center"/>
    </xf>
    <xf numFmtId="0" fontId="4" fillId="0" borderId="0" xfId="40" applyNumberFormat="1" applyFont="1" applyBorder="1" applyAlignment="1">
      <alignment horizontal="center" vertical="center"/>
    </xf>
    <xf numFmtId="0" fontId="12" fillId="0" borderId="0" xfId="40" applyNumberFormat="1" applyFont="1" applyBorder="1" applyAlignment="1">
      <alignment horizontal="right" vertical="center"/>
    </xf>
    <xf numFmtId="0" fontId="13" fillId="0" borderId="9" xfId="40" applyNumberFormat="1" applyFont="1" applyBorder="1" applyAlignment="1">
      <alignment horizontal="center" vertical="center" wrapText="1"/>
    </xf>
    <xf numFmtId="0" fontId="14" fillId="0" borderId="9" xfId="40" applyNumberFormat="1" applyFont="1" applyBorder="1" applyAlignment="1">
      <alignment horizontal="center" vertical="center" wrapText="1"/>
    </xf>
    <xf numFmtId="0" fontId="11" fillId="0" borderId="9" xfId="40" applyNumberFormat="1" applyFont="1" applyFill="1" applyBorder="1" applyAlignment="1">
      <alignment horizontal="center" vertical="center" wrapText="1"/>
    </xf>
    <xf numFmtId="0" fontId="7" fillId="0" borderId="0" xfId="40" applyNumberFormat="1" applyFont="1" applyBorder="1" applyAlignment="1">
      <alignment/>
    </xf>
    <xf numFmtId="0" fontId="15" fillId="0" borderId="0" xfId="40" applyNumberFormat="1" applyFont="1" applyBorder="1" applyAlignment="1">
      <alignment/>
    </xf>
    <xf numFmtId="0" fontId="16" fillId="0" borderId="0" xfId="40" applyNumberFormat="1" applyFont="1" applyBorder="1" applyAlignment="1">
      <alignment horizontal="right" vertical="center"/>
    </xf>
    <xf numFmtId="0" fontId="17" fillId="0" borderId="9" xfId="40" applyNumberFormat="1" applyFont="1" applyFill="1" applyBorder="1" applyAlignment="1">
      <alignment horizontal="center" vertical="center" wrapText="1"/>
    </xf>
    <xf numFmtId="0" fontId="6" fillId="0" borderId="0" xfId="40" applyNumberFormat="1" applyFont="1" applyFill="1" applyBorder="1" applyAlignment="1">
      <alignment horizontal="center"/>
    </xf>
    <xf numFmtId="0" fontId="6" fillId="0" borderId="0" xfId="40" applyNumberFormat="1" applyFont="1" applyFill="1" applyBorder="1" applyAlignment="1">
      <alignment/>
    </xf>
    <xf numFmtId="0" fontId="18" fillId="0" borderId="0" xfId="40" applyNumberFormat="1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40" applyNumberFormat="1" applyFont="1" applyFill="1" applyBorder="1" applyAlignment="1">
      <alignment horizontal="left" wrapText="1"/>
    </xf>
    <xf numFmtId="0" fontId="11" fillId="0" borderId="0" xfId="40" applyNumberFormat="1" applyFont="1" applyFill="1" applyBorder="1" applyAlignment="1">
      <alignment horizontal="center" wrapText="1"/>
    </xf>
  </cellXfs>
  <cellStyles count="54">
    <cellStyle name="Normal" xfId="0"/>
    <cellStyle name="常规_Sheet1_35" xfId="15"/>
    <cellStyle name="常规_综合得分_2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常规 38" xfId="38"/>
    <cellStyle name="Currency" xfId="39"/>
    <cellStyle name="常规_测算表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_厅直预算单位(空)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zoomScaleSheetLayoutView="100" workbookViewId="0" topLeftCell="A1">
      <selection activeCell="L9" sqref="L9"/>
    </sheetView>
  </sheetViews>
  <sheetFormatPr defaultColWidth="18.50390625" defaultRowHeight="14.25"/>
  <cols>
    <col min="1" max="1" width="14.00390625" style="13" customWidth="1"/>
    <col min="2" max="2" width="12.25390625" style="13" customWidth="1"/>
    <col min="3" max="3" width="13.75390625" style="13" customWidth="1"/>
    <col min="4" max="4" width="10.875" style="13" customWidth="1"/>
    <col min="5" max="6" width="11.00390625" style="13" customWidth="1"/>
    <col min="7" max="7" width="10.375" style="13" customWidth="1"/>
    <col min="8" max="8" width="9.875" style="13" customWidth="1"/>
    <col min="9" max="9" width="11.375" style="14" hidden="1" customWidth="1"/>
    <col min="10" max="10" width="12.875" style="14" hidden="1" customWidth="1"/>
    <col min="11" max="235" width="18.50390625" style="14" customWidth="1"/>
    <col min="236" max="248" width="18.50390625" style="15" customWidth="1"/>
    <col min="249" max="16384" width="18.50390625" style="16" customWidth="1"/>
  </cols>
  <sheetData>
    <row r="1" spans="1:248" s="1" customFormat="1" ht="21" customHeight="1">
      <c r="A1" s="17" t="s">
        <v>0</v>
      </c>
      <c r="B1" s="18"/>
      <c r="C1" s="18"/>
      <c r="D1" s="18"/>
      <c r="E1" s="18"/>
      <c r="F1" s="18"/>
      <c r="G1" s="18"/>
      <c r="H1" s="18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</row>
    <row r="2" spans="1:248" s="2" customFormat="1" ht="30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</row>
    <row r="3" spans="1:10" s="3" customFormat="1" ht="16.5" customHeight="1">
      <c r="A3" s="21"/>
      <c r="B3" s="21"/>
      <c r="C3" s="21"/>
      <c r="D3" s="21"/>
      <c r="E3" s="38"/>
      <c r="F3" s="38"/>
      <c r="G3" s="38"/>
      <c r="H3" s="39" t="s">
        <v>2</v>
      </c>
      <c r="I3" s="45"/>
      <c r="J3" s="45" t="s">
        <v>3</v>
      </c>
    </row>
    <row r="4" spans="1:10" s="4" customFormat="1" ht="27" customHeight="1">
      <c r="A4" s="22" t="s">
        <v>4</v>
      </c>
      <c r="B4" s="22" t="s">
        <v>5</v>
      </c>
      <c r="C4" s="22" t="s">
        <v>6</v>
      </c>
      <c r="D4" s="22"/>
      <c r="E4" s="40" t="s">
        <v>7</v>
      </c>
      <c r="F4" s="22" t="s">
        <v>6</v>
      </c>
      <c r="G4" s="22"/>
      <c r="H4" s="41" t="s">
        <v>8</v>
      </c>
      <c r="I4" s="22" t="s">
        <v>9</v>
      </c>
      <c r="J4" s="22" t="s">
        <v>10</v>
      </c>
    </row>
    <row r="5" spans="1:248" s="5" customFormat="1" ht="30.75" customHeight="1">
      <c r="A5" s="22"/>
      <c r="B5" s="22"/>
      <c r="C5" s="23" t="s">
        <v>11</v>
      </c>
      <c r="D5" s="23" t="s">
        <v>12</v>
      </c>
      <c r="E5" s="40"/>
      <c r="F5" s="23" t="s">
        <v>11</v>
      </c>
      <c r="G5" s="23" t="s">
        <v>12</v>
      </c>
      <c r="H5" s="22"/>
      <c r="I5" s="22"/>
      <c r="J5" s="2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</row>
    <row r="6" spans="1:256" s="6" customFormat="1" ht="24" customHeight="1">
      <c r="A6" s="24" t="s">
        <v>13</v>
      </c>
      <c r="B6" s="25">
        <f aca="true" t="shared" si="0" ref="B6:H6">B7+B28</f>
        <v>24960</v>
      </c>
      <c r="C6" s="25">
        <f t="shared" si="0"/>
        <v>13961</v>
      </c>
      <c r="D6" s="25">
        <f t="shared" si="0"/>
        <v>10999</v>
      </c>
      <c r="E6" s="25">
        <f t="shared" si="0"/>
        <v>22480</v>
      </c>
      <c r="F6" s="25">
        <f t="shared" si="0"/>
        <v>12497</v>
      </c>
      <c r="G6" s="25">
        <f t="shared" si="0"/>
        <v>9983</v>
      </c>
      <c r="H6" s="25">
        <f t="shared" si="0"/>
        <v>2480</v>
      </c>
      <c r="I6" s="46"/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6"/>
      <c r="IP6" s="56"/>
      <c r="IQ6" s="56"/>
      <c r="IR6" s="56"/>
      <c r="IS6" s="56"/>
      <c r="IT6" s="56"/>
      <c r="IU6" s="56"/>
      <c r="IV6" s="11"/>
    </row>
    <row r="7" spans="1:256" s="7" customFormat="1" ht="28.5" customHeight="1">
      <c r="A7" s="26" t="s">
        <v>14</v>
      </c>
      <c r="B7" s="25">
        <f aca="true" t="shared" si="1" ref="B7:H7">SUM(B8:B27)</f>
        <v>11069</v>
      </c>
      <c r="C7" s="25">
        <f t="shared" si="1"/>
        <v>7254</v>
      </c>
      <c r="D7" s="25">
        <f t="shared" si="1"/>
        <v>3815</v>
      </c>
      <c r="E7" s="25">
        <f t="shared" si="1"/>
        <v>10110</v>
      </c>
      <c r="F7" s="25">
        <f t="shared" si="1"/>
        <v>6521</v>
      </c>
      <c r="G7" s="25">
        <f t="shared" si="1"/>
        <v>3589</v>
      </c>
      <c r="H7" s="25">
        <f t="shared" si="1"/>
        <v>959</v>
      </c>
      <c r="I7" s="46"/>
      <c r="J7" s="46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11"/>
      <c r="IP7" s="11"/>
      <c r="IQ7" s="11"/>
      <c r="IR7" s="11"/>
      <c r="IS7" s="11"/>
      <c r="IT7" s="11"/>
      <c r="IU7" s="11"/>
      <c r="IV7" s="11"/>
    </row>
    <row r="8" spans="1:256" s="7" customFormat="1" ht="24" customHeight="1">
      <c r="A8" s="27" t="s">
        <v>15</v>
      </c>
      <c r="B8" s="28">
        <f aca="true" t="shared" si="2" ref="B8:B27">C8+D8</f>
        <v>2522</v>
      </c>
      <c r="C8" s="29">
        <v>1595</v>
      </c>
      <c r="D8" s="29">
        <v>927</v>
      </c>
      <c r="E8" s="29">
        <f aca="true" t="shared" si="3" ref="E8:E27">F8+G8</f>
        <v>2340</v>
      </c>
      <c r="F8" s="29">
        <v>1513</v>
      </c>
      <c r="G8" s="29">
        <v>827</v>
      </c>
      <c r="H8" s="28">
        <f aca="true" t="shared" si="4" ref="H8:H27">B8-E8</f>
        <v>182</v>
      </c>
      <c r="I8" s="28">
        <v>2300249</v>
      </c>
      <c r="J8" s="28">
        <v>51301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11"/>
      <c r="IP8" s="11"/>
      <c r="IQ8" s="11"/>
      <c r="IR8" s="11"/>
      <c r="IS8" s="11"/>
      <c r="IT8" s="11"/>
      <c r="IU8" s="11"/>
      <c r="IV8" s="11"/>
    </row>
    <row r="9" spans="1:256" s="7" customFormat="1" ht="24" customHeight="1">
      <c r="A9" s="27" t="s">
        <v>16</v>
      </c>
      <c r="B9" s="28">
        <f t="shared" si="2"/>
        <v>312</v>
      </c>
      <c r="C9" s="29">
        <v>228</v>
      </c>
      <c r="D9" s="29">
        <v>84</v>
      </c>
      <c r="E9" s="29">
        <v>315</v>
      </c>
      <c r="F9" s="29">
        <v>240</v>
      </c>
      <c r="G9" s="29">
        <v>75</v>
      </c>
      <c r="H9" s="42">
        <f t="shared" si="4"/>
        <v>-3</v>
      </c>
      <c r="I9" s="28">
        <v>2300249</v>
      </c>
      <c r="J9" s="28">
        <v>51301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11"/>
      <c r="IP9" s="11"/>
      <c r="IQ9" s="11"/>
      <c r="IR9" s="11"/>
      <c r="IS9" s="11"/>
      <c r="IT9" s="11"/>
      <c r="IU9" s="11"/>
      <c r="IV9" s="11"/>
    </row>
    <row r="10" spans="1:256" s="7" customFormat="1" ht="24" customHeight="1">
      <c r="A10" s="30" t="s">
        <v>17</v>
      </c>
      <c r="B10" s="28">
        <f t="shared" si="2"/>
        <v>1107</v>
      </c>
      <c r="C10" s="29">
        <v>518</v>
      </c>
      <c r="D10" s="29">
        <v>589</v>
      </c>
      <c r="E10" s="29">
        <v>988</v>
      </c>
      <c r="F10" s="29">
        <v>463</v>
      </c>
      <c r="G10" s="29">
        <v>525</v>
      </c>
      <c r="H10" s="28">
        <f t="shared" si="4"/>
        <v>119</v>
      </c>
      <c r="I10" s="28">
        <v>2300249</v>
      </c>
      <c r="J10" s="28">
        <v>51301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11"/>
      <c r="IP10" s="11"/>
      <c r="IQ10" s="11"/>
      <c r="IR10" s="11"/>
      <c r="IS10" s="11"/>
      <c r="IT10" s="11"/>
      <c r="IU10" s="11"/>
      <c r="IV10" s="11"/>
    </row>
    <row r="11" spans="1:256" s="7" customFormat="1" ht="24" customHeight="1">
      <c r="A11" s="27" t="s">
        <v>18</v>
      </c>
      <c r="B11" s="28">
        <f t="shared" si="2"/>
        <v>792</v>
      </c>
      <c r="C11" s="29">
        <v>792</v>
      </c>
      <c r="D11" s="31">
        <v>0</v>
      </c>
      <c r="E11" s="29">
        <v>703</v>
      </c>
      <c r="F11" s="29">
        <v>703</v>
      </c>
      <c r="G11" s="29">
        <v>0</v>
      </c>
      <c r="H11" s="28">
        <f t="shared" si="4"/>
        <v>89</v>
      </c>
      <c r="I11" s="28">
        <v>2300249</v>
      </c>
      <c r="J11" s="28">
        <v>51301</v>
      </c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11"/>
      <c r="IP11" s="11"/>
      <c r="IQ11" s="11"/>
      <c r="IR11" s="11"/>
      <c r="IS11" s="11"/>
      <c r="IT11" s="11"/>
      <c r="IU11" s="11"/>
      <c r="IV11" s="11"/>
    </row>
    <row r="12" spans="1:256" s="7" customFormat="1" ht="24" customHeight="1">
      <c r="A12" s="30" t="s">
        <v>19</v>
      </c>
      <c r="B12" s="28">
        <f t="shared" si="2"/>
        <v>247</v>
      </c>
      <c r="C12" s="29">
        <v>168</v>
      </c>
      <c r="D12" s="29">
        <v>79</v>
      </c>
      <c r="E12" s="29">
        <f t="shared" si="3"/>
        <v>217</v>
      </c>
      <c r="F12" s="29">
        <v>147</v>
      </c>
      <c r="G12" s="29">
        <v>70</v>
      </c>
      <c r="H12" s="28">
        <f t="shared" si="4"/>
        <v>30</v>
      </c>
      <c r="I12" s="28">
        <v>2300249</v>
      </c>
      <c r="J12" s="28">
        <v>51301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11"/>
      <c r="IP12" s="11"/>
      <c r="IQ12" s="11"/>
      <c r="IR12" s="11"/>
      <c r="IS12" s="11"/>
      <c r="IT12" s="11"/>
      <c r="IU12" s="11"/>
      <c r="IV12" s="11"/>
    </row>
    <row r="13" spans="1:256" s="7" customFormat="1" ht="24" customHeight="1">
      <c r="A13" s="30" t="s">
        <v>20</v>
      </c>
      <c r="B13" s="28">
        <f t="shared" si="2"/>
        <v>112</v>
      </c>
      <c r="C13" s="29">
        <v>101</v>
      </c>
      <c r="D13" s="29">
        <v>11</v>
      </c>
      <c r="E13" s="29">
        <f t="shared" si="3"/>
        <v>108</v>
      </c>
      <c r="F13" s="29">
        <v>98</v>
      </c>
      <c r="G13" s="29">
        <v>10</v>
      </c>
      <c r="H13" s="28">
        <f t="shared" si="4"/>
        <v>4</v>
      </c>
      <c r="I13" s="28">
        <v>2300249</v>
      </c>
      <c r="J13" s="28">
        <v>51301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11"/>
      <c r="IP13" s="11"/>
      <c r="IQ13" s="11"/>
      <c r="IR13" s="11"/>
      <c r="IS13" s="11"/>
      <c r="IT13" s="11"/>
      <c r="IU13" s="11"/>
      <c r="IV13" s="11"/>
    </row>
    <row r="14" spans="1:256" s="8" customFormat="1" ht="24" customHeight="1">
      <c r="A14" s="30" t="s">
        <v>21</v>
      </c>
      <c r="B14" s="28">
        <f t="shared" si="2"/>
        <v>265</v>
      </c>
      <c r="C14" s="29">
        <v>162</v>
      </c>
      <c r="D14" s="29">
        <v>103</v>
      </c>
      <c r="E14" s="29">
        <f t="shared" si="3"/>
        <v>232</v>
      </c>
      <c r="F14" s="29">
        <v>140</v>
      </c>
      <c r="G14" s="29">
        <v>92</v>
      </c>
      <c r="H14" s="28">
        <f t="shared" si="4"/>
        <v>33</v>
      </c>
      <c r="I14" s="28">
        <v>2300249</v>
      </c>
      <c r="J14" s="28">
        <v>51301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11"/>
      <c r="IP14" s="11"/>
      <c r="IQ14" s="11"/>
      <c r="IR14" s="11"/>
      <c r="IS14" s="11"/>
      <c r="IT14" s="11"/>
      <c r="IU14" s="11"/>
      <c r="IV14" s="11"/>
    </row>
    <row r="15" spans="1:256" s="8" customFormat="1" ht="24" customHeight="1">
      <c r="A15" s="30" t="s">
        <v>22</v>
      </c>
      <c r="B15" s="28">
        <f t="shared" si="2"/>
        <v>566</v>
      </c>
      <c r="C15" s="29">
        <v>348</v>
      </c>
      <c r="D15" s="29">
        <v>218</v>
      </c>
      <c r="E15" s="29">
        <f t="shared" si="3"/>
        <v>508</v>
      </c>
      <c r="F15" s="29">
        <v>314</v>
      </c>
      <c r="G15" s="29">
        <v>194</v>
      </c>
      <c r="H15" s="28">
        <f t="shared" si="4"/>
        <v>58</v>
      </c>
      <c r="I15" s="28">
        <v>2300249</v>
      </c>
      <c r="J15" s="28">
        <v>51301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11"/>
      <c r="IP15" s="11"/>
      <c r="IQ15" s="11"/>
      <c r="IR15" s="11"/>
      <c r="IS15" s="11"/>
      <c r="IT15" s="11"/>
      <c r="IU15" s="11"/>
      <c r="IV15" s="11"/>
    </row>
    <row r="16" spans="1:256" s="9" customFormat="1" ht="24" customHeight="1">
      <c r="A16" s="30" t="s">
        <v>23</v>
      </c>
      <c r="B16" s="28">
        <f t="shared" si="2"/>
        <v>127</v>
      </c>
      <c r="C16" s="29">
        <v>89</v>
      </c>
      <c r="D16" s="29">
        <v>38</v>
      </c>
      <c r="E16" s="29">
        <f t="shared" si="3"/>
        <v>114</v>
      </c>
      <c r="F16" s="29">
        <v>80</v>
      </c>
      <c r="G16" s="29">
        <v>34</v>
      </c>
      <c r="H16" s="28">
        <f t="shared" si="4"/>
        <v>13</v>
      </c>
      <c r="I16" s="28">
        <v>2300249</v>
      </c>
      <c r="J16" s="28">
        <v>51301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11"/>
      <c r="IP16" s="11"/>
      <c r="IQ16" s="11"/>
      <c r="IR16" s="11"/>
      <c r="IS16" s="11"/>
      <c r="IT16" s="11"/>
      <c r="IU16" s="11"/>
      <c r="IV16" s="11"/>
    </row>
    <row r="17" spans="1:256" s="9" customFormat="1" ht="24" customHeight="1">
      <c r="A17" s="30" t="s">
        <v>24</v>
      </c>
      <c r="B17" s="28">
        <f t="shared" si="2"/>
        <v>859</v>
      </c>
      <c r="C17" s="29">
        <v>859</v>
      </c>
      <c r="D17" s="31">
        <v>0</v>
      </c>
      <c r="E17" s="29">
        <f t="shared" si="3"/>
        <v>727</v>
      </c>
      <c r="F17" s="29">
        <v>727</v>
      </c>
      <c r="G17" s="29">
        <v>0</v>
      </c>
      <c r="H17" s="28">
        <f t="shared" si="4"/>
        <v>132</v>
      </c>
      <c r="I17" s="28">
        <v>2300249</v>
      </c>
      <c r="J17" s="28">
        <v>51301</v>
      </c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11"/>
      <c r="IP17" s="11"/>
      <c r="IQ17" s="11"/>
      <c r="IR17" s="11"/>
      <c r="IS17" s="11"/>
      <c r="IT17" s="11"/>
      <c r="IU17" s="11"/>
      <c r="IV17" s="11"/>
    </row>
    <row r="18" spans="1:256" s="8" customFormat="1" ht="24" customHeight="1">
      <c r="A18" s="30" t="s">
        <v>25</v>
      </c>
      <c r="B18" s="28">
        <f t="shared" si="2"/>
        <v>419</v>
      </c>
      <c r="C18" s="29">
        <v>417</v>
      </c>
      <c r="D18" s="29">
        <v>2</v>
      </c>
      <c r="E18" s="29">
        <f t="shared" si="3"/>
        <v>557</v>
      </c>
      <c r="F18" s="29">
        <v>369</v>
      </c>
      <c r="G18" s="29">
        <v>188</v>
      </c>
      <c r="H18" s="42">
        <f t="shared" si="4"/>
        <v>-138</v>
      </c>
      <c r="I18" s="28">
        <v>2300249</v>
      </c>
      <c r="J18" s="28">
        <v>51301</v>
      </c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11"/>
      <c r="IP18" s="11"/>
      <c r="IQ18" s="11"/>
      <c r="IR18" s="11"/>
      <c r="IS18" s="11"/>
      <c r="IT18" s="11"/>
      <c r="IU18" s="11"/>
      <c r="IV18" s="11"/>
    </row>
    <row r="19" spans="1:256" s="9" customFormat="1" ht="24" customHeight="1">
      <c r="A19" s="30" t="s">
        <v>26</v>
      </c>
      <c r="B19" s="28">
        <f t="shared" si="2"/>
        <v>348</v>
      </c>
      <c r="C19" s="29">
        <v>226</v>
      </c>
      <c r="D19" s="29">
        <v>122</v>
      </c>
      <c r="E19" s="29">
        <f t="shared" si="3"/>
        <v>311</v>
      </c>
      <c r="F19" s="29">
        <v>202</v>
      </c>
      <c r="G19" s="29">
        <v>109</v>
      </c>
      <c r="H19" s="28">
        <f t="shared" si="4"/>
        <v>37</v>
      </c>
      <c r="I19" s="28">
        <v>2300249</v>
      </c>
      <c r="J19" s="28">
        <v>51301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11"/>
      <c r="IP19" s="11"/>
      <c r="IQ19" s="11"/>
      <c r="IR19" s="11"/>
      <c r="IS19" s="11"/>
      <c r="IT19" s="11"/>
      <c r="IU19" s="11"/>
      <c r="IV19" s="11"/>
    </row>
    <row r="20" spans="1:256" s="8" customFormat="1" ht="24" customHeight="1">
      <c r="A20" s="30" t="s">
        <v>27</v>
      </c>
      <c r="B20" s="28">
        <f t="shared" si="2"/>
        <v>334</v>
      </c>
      <c r="C20" s="29">
        <v>179</v>
      </c>
      <c r="D20" s="29">
        <v>155</v>
      </c>
      <c r="E20" s="29">
        <f t="shared" si="3"/>
        <v>302</v>
      </c>
      <c r="F20" s="29">
        <v>164</v>
      </c>
      <c r="G20" s="29">
        <v>138</v>
      </c>
      <c r="H20" s="28">
        <f t="shared" si="4"/>
        <v>32</v>
      </c>
      <c r="I20" s="28">
        <v>2300249</v>
      </c>
      <c r="J20" s="28">
        <v>51301</v>
      </c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11"/>
      <c r="IP20" s="11"/>
      <c r="IQ20" s="11"/>
      <c r="IR20" s="11"/>
      <c r="IS20" s="11"/>
      <c r="IT20" s="11"/>
      <c r="IU20" s="11"/>
      <c r="IV20" s="11"/>
    </row>
    <row r="21" spans="1:256" s="8" customFormat="1" ht="24" customHeight="1">
      <c r="A21" s="30" t="s">
        <v>28</v>
      </c>
      <c r="B21" s="28">
        <f t="shared" si="2"/>
        <v>451</v>
      </c>
      <c r="C21" s="29">
        <v>262</v>
      </c>
      <c r="D21" s="29">
        <v>189</v>
      </c>
      <c r="E21" s="29">
        <f t="shared" si="3"/>
        <v>386</v>
      </c>
      <c r="F21" s="29">
        <v>217</v>
      </c>
      <c r="G21" s="29">
        <v>169</v>
      </c>
      <c r="H21" s="28">
        <f t="shared" si="4"/>
        <v>65</v>
      </c>
      <c r="I21" s="28">
        <v>2300249</v>
      </c>
      <c r="J21" s="28">
        <v>51301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11"/>
      <c r="IP21" s="11"/>
      <c r="IQ21" s="11"/>
      <c r="IR21" s="11"/>
      <c r="IS21" s="11"/>
      <c r="IT21" s="11"/>
      <c r="IU21" s="11"/>
      <c r="IV21" s="11"/>
    </row>
    <row r="22" spans="1:256" s="8" customFormat="1" ht="24" customHeight="1">
      <c r="A22" s="30" t="s">
        <v>29</v>
      </c>
      <c r="B22" s="28">
        <f t="shared" si="2"/>
        <v>730</v>
      </c>
      <c r="C22" s="29">
        <v>295</v>
      </c>
      <c r="D22" s="29">
        <v>435</v>
      </c>
      <c r="E22" s="29">
        <f t="shared" si="3"/>
        <v>665</v>
      </c>
      <c r="F22" s="29">
        <v>277</v>
      </c>
      <c r="G22" s="29">
        <v>388</v>
      </c>
      <c r="H22" s="28">
        <f t="shared" si="4"/>
        <v>65</v>
      </c>
      <c r="I22" s="28">
        <v>2300249</v>
      </c>
      <c r="J22" s="28">
        <v>51301</v>
      </c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11"/>
      <c r="IP22" s="11"/>
      <c r="IQ22" s="11"/>
      <c r="IR22" s="11"/>
      <c r="IS22" s="11"/>
      <c r="IT22" s="11"/>
      <c r="IU22" s="11"/>
      <c r="IV22" s="11"/>
    </row>
    <row r="23" spans="1:256" s="8" customFormat="1" ht="24" customHeight="1">
      <c r="A23" s="30" t="s">
        <v>30</v>
      </c>
      <c r="B23" s="28">
        <f t="shared" si="2"/>
        <v>407</v>
      </c>
      <c r="C23" s="29">
        <v>222</v>
      </c>
      <c r="D23" s="29">
        <v>185</v>
      </c>
      <c r="E23" s="29">
        <f t="shared" si="3"/>
        <v>358</v>
      </c>
      <c r="F23" s="29">
        <v>193</v>
      </c>
      <c r="G23" s="29">
        <v>165</v>
      </c>
      <c r="H23" s="28">
        <f t="shared" si="4"/>
        <v>49</v>
      </c>
      <c r="I23" s="28">
        <v>2300249</v>
      </c>
      <c r="J23" s="28">
        <v>51301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11"/>
      <c r="IP23" s="11"/>
      <c r="IQ23" s="11"/>
      <c r="IR23" s="11"/>
      <c r="IS23" s="11"/>
      <c r="IT23" s="11"/>
      <c r="IU23" s="11"/>
      <c r="IV23" s="11"/>
    </row>
    <row r="24" spans="1:256" s="8" customFormat="1" ht="24" customHeight="1">
      <c r="A24" s="30" t="s">
        <v>31</v>
      </c>
      <c r="B24" s="28">
        <f t="shared" si="2"/>
        <v>417</v>
      </c>
      <c r="C24" s="29">
        <v>233</v>
      </c>
      <c r="D24" s="29">
        <v>184</v>
      </c>
      <c r="E24" s="29">
        <f t="shared" si="3"/>
        <v>345</v>
      </c>
      <c r="F24" s="29">
        <v>181</v>
      </c>
      <c r="G24" s="29">
        <v>164</v>
      </c>
      <c r="H24" s="28">
        <f t="shared" si="4"/>
        <v>72</v>
      </c>
      <c r="I24" s="28">
        <v>2300249</v>
      </c>
      <c r="J24" s="28">
        <v>51301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11"/>
      <c r="IP24" s="11"/>
      <c r="IQ24" s="11"/>
      <c r="IR24" s="11"/>
      <c r="IS24" s="11"/>
      <c r="IT24" s="11"/>
      <c r="IU24" s="11"/>
      <c r="IV24" s="11"/>
    </row>
    <row r="25" spans="1:256" s="8" customFormat="1" ht="24" customHeight="1">
      <c r="A25" s="30" t="s">
        <v>32</v>
      </c>
      <c r="B25" s="28">
        <f t="shared" si="2"/>
        <v>399</v>
      </c>
      <c r="C25" s="29">
        <v>221</v>
      </c>
      <c r="D25" s="29">
        <v>178</v>
      </c>
      <c r="E25" s="29">
        <f t="shared" si="3"/>
        <v>354</v>
      </c>
      <c r="F25" s="29">
        <v>195</v>
      </c>
      <c r="G25" s="29">
        <v>159</v>
      </c>
      <c r="H25" s="28">
        <f t="shared" si="4"/>
        <v>45</v>
      </c>
      <c r="I25" s="28">
        <v>2300249</v>
      </c>
      <c r="J25" s="28">
        <v>51301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11"/>
      <c r="IP25" s="11"/>
      <c r="IQ25" s="11"/>
      <c r="IR25" s="11"/>
      <c r="IS25" s="11"/>
      <c r="IT25" s="11"/>
      <c r="IU25" s="11"/>
      <c r="IV25" s="11"/>
    </row>
    <row r="26" spans="1:256" s="8" customFormat="1" ht="24" customHeight="1">
      <c r="A26" s="30" t="s">
        <v>33</v>
      </c>
      <c r="B26" s="28">
        <f t="shared" si="2"/>
        <v>447</v>
      </c>
      <c r="C26" s="29">
        <v>225</v>
      </c>
      <c r="D26" s="29">
        <v>222</v>
      </c>
      <c r="E26" s="29">
        <f t="shared" si="3"/>
        <v>396</v>
      </c>
      <c r="F26" s="29">
        <v>198</v>
      </c>
      <c r="G26" s="29">
        <v>198</v>
      </c>
      <c r="H26" s="28">
        <f t="shared" si="4"/>
        <v>51</v>
      </c>
      <c r="I26" s="28">
        <v>2300249</v>
      </c>
      <c r="J26" s="28">
        <v>51301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11"/>
      <c r="IP26" s="11"/>
      <c r="IQ26" s="11"/>
      <c r="IR26" s="11"/>
      <c r="IS26" s="11"/>
      <c r="IT26" s="11"/>
      <c r="IU26" s="11"/>
      <c r="IV26" s="11"/>
    </row>
    <row r="27" spans="1:256" s="8" customFormat="1" ht="24" customHeight="1">
      <c r="A27" s="30" t="s">
        <v>34</v>
      </c>
      <c r="B27" s="28">
        <f t="shared" si="2"/>
        <v>208</v>
      </c>
      <c r="C27" s="29">
        <v>114</v>
      </c>
      <c r="D27" s="29">
        <v>94</v>
      </c>
      <c r="E27" s="29">
        <f t="shared" si="3"/>
        <v>184</v>
      </c>
      <c r="F27" s="29">
        <v>100</v>
      </c>
      <c r="G27" s="29">
        <v>84</v>
      </c>
      <c r="H27" s="28">
        <f t="shared" si="4"/>
        <v>24</v>
      </c>
      <c r="I27" s="28">
        <v>2300249</v>
      </c>
      <c r="J27" s="28">
        <v>51301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11"/>
      <c r="IP27" s="11"/>
      <c r="IQ27" s="11"/>
      <c r="IR27" s="11"/>
      <c r="IS27" s="11"/>
      <c r="IT27" s="11"/>
      <c r="IU27" s="11"/>
      <c r="IV27" s="11"/>
    </row>
    <row r="28" spans="1:256" s="8" customFormat="1" ht="30" customHeight="1">
      <c r="A28" s="32" t="s">
        <v>35</v>
      </c>
      <c r="B28" s="33">
        <f aca="true" t="shared" si="5" ref="B28:H28">SUM(B29:B85)</f>
        <v>13891</v>
      </c>
      <c r="C28" s="33">
        <f t="shared" si="5"/>
        <v>6707</v>
      </c>
      <c r="D28" s="33">
        <f t="shared" si="5"/>
        <v>7184</v>
      </c>
      <c r="E28" s="25">
        <f t="shared" si="5"/>
        <v>12370</v>
      </c>
      <c r="F28" s="25">
        <f t="shared" si="5"/>
        <v>5976</v>
      </c>
      <c r="G28" s="25">
        <f t="shared" si="5"/>
        <v>6394</v>
      </c>
      <c r="H28" s="25">
        <f t="shared" si="5"/>
        <v>1521</v>
      </c>
      <c r="I28" s="26"/>
      <c r="J28" s="26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11"/>
      <c r="IP28" s="11"/>
      <c r="IQ28" s="11"/>
      <c r="IR28" s="11"/>
      <c r="IS28" s="11"/>
      <c r="IT28" s="11"/>
      <c r="IU28" s="11"/>
      <c r="IV28" s="11"/>
    </row>
    <row r="29" spans="1:256" s="9" customFormat="1" ht="24" customHeight="1">
      <c r="A29" s="30" t="s">
        <v>36</v>
      </c>
      <c r="B29" s="28">
        <f aca="true" t="shared" si="6" ref="B29:B85">C29+D29</f>
        <v>54</v>
      </c>
      <c r="C29" s="29">
        <v>49</v>
      </c>
      <c r="D29" s="29">
        <v>5</v>
      </c>
      <c r="E29" s="29">
        <f aca="true" t="shared" si="7" ref="E29:E85">F29+G29</f>
        <v>46</v>
      </c>
      <c r="F29" s="29">
        <v>42</v>
      </c>
      <c r="G29" s="29">
        <v>4</v>
      </c>
      <c r="H29" s="28">
        <f aca="true" t="shared" si="8" ref="H29:H85">B29-E29</f>
        <v>8</v>
      </c>
      <c r="I29" s="28">
        <v>2300249</v>
      </c>
      <c r="J29" s="28">
        <v>51301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11"/>
      <c r="IP29" s="11"/>
      <c r="IQ29" s="11"/>
      <c r="IR29" s="11"/>
      <c r="IS29" s="11"/>
      <c r="IT29" s="11"/>
      <c r="IU29" s="11"/>
      <c r="IV29" s="11"/>
    </row>
    <row r="30" spans="1:256" s="8" customFormat="1" ht="24" customHeight="1">
      <c r="A30" s="30" t="s">
        <v>37</v>
      </c>
      <c r="B30" s="28">
        <f t="shared" si="6"/>
        <v>171</v>
      </c>
      <c r="C30" s="29">
        <v>105</v>
      </c>
      <c r="D30" s="29">
        <v>66</v>
      </c>
      <c r="E30" s="29">
        <f t="shared" si="7"/>
        <v>150</v>
      </c>
      <c r="F30" s="29">
        <v>92</v>
      </c>
      <c r="G30" s="29">
        <v>58</v>
      </c>
      <c r="H30" s="28">
        <f t="shared" si="8"/>
        <v>21</v>
      </c>
      <c r="I30" s="28">
        <v>2300249</v>
      </c>
      <c r="J30" s="28">
        <v>51301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11"/>
      <c r="IP30" s="11"/>
      <c r="IQ30" s="11"/>
      <c r="IR30" s="11"/>
      <c r="IS30" s="11"/>
      <c r="IT30" s="11"/>
      <c r="IU30" s="11"/>
      <c r="IV30" s="11"/>
    </row>
    <row r="31" spans="1:256" s="8" customFormat="1" ht="24" customHeight="1">
      <c r="A31" s="30" t="s">
        <v>38</v>
      </c>
      <c r="B31" s="28">
        <f t="shared" si="6"/>
        <v>171</v>
      </c>
      <c r="C31" s="29">
        <v>106</v>
      </c>
      <c r="D31" s="29">
        <v>65</v>
      </c>
      <c r="E31" s="29">
        <f t="shared" si="7"/>
        <v>150</v>
      </c>
      <c r="F31" s="29">
        <v>92</v>
      </c>
      <c r="G31" s="29">
        <v>58</v>
      </c>
      <c r="H31" s="28">
        <f t="shared" si="8"/>
        <v>21</v>
      </c>
      <c r="I31" s="28">
        <v>2300249</v>
      </c>
      <c r="J31" s="28">
        <v>51301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11"/>
      <c r="IP31" s="11"/>
      <c r="IQ31" s="11"/>
      <c r="IR31" s="11"/>
      <c r="IS31" s="11"/>
      <c r="IT31" s="11"/>
      <c r="IU31" s="11"/>
      <c r="IV31" s="11"/>
    </row>
    <row r="32" spans="1:256" s="8" customFormat="1" ht="24" customHeight="1">
      <c r="A32" s="30" t="s">
        <v>39</v>
      </c>
      <c r="B32" s="28">
        <f t="shared" si="6"/>
        <v>116</v>
      </c>
      <c r="C32" s="29">
        <v>77</v>
      </c>
      <c r="D32" s="29">
        <v>39</v>
      </c>
      <c r="E32" s="29">
        <f t="shared" si="7"/>
        <v>102</v>
      </c>
      <c r="F32" s="29">
        <v>67</v>
      </c>
      <c r="G32" s="29">
        <v>35</v>
      </c>
      <c r="H32" s="28">
        <f t="shared" si="8"/>
        <v>14</v>
      </c>
      <c r="I32" s="28">
        <v>2300249</v>
      </c>
      <c r="J32" s="28">
        <v>51301</v>
      </c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11"/>
      <c r="IP32" s="11"/>
      <c r="IQ32" s="11"/>
      <c r="IR32" s="11"/>
      <c r="IS32" s="11"/>
      <c r="IT32" s="11"/>
      <c r="IU32" s="11"/>
      <c r="IV32" s="11"/>
    </row>
    <row r="33" spans="1:256" s="8" customFormat="1" ht="24" customHeight="1">
      <c r="A33" s="34" t="s">
        <v>40</v>
      </c>
      <c r="B33" s="28">
        <f t="shared" si="6"/>
        <v>117</v>
      </c>
      <c r="C33" s="29">
        <v>75</v>
      </c>
      <c r="D33" s="29">
        <v>42</v>
      </c>
      <c r="E33" s="29">
        <f t="shared" si="7"/>
        <v>103</v>
      </c>
      <c r="F33" s="29">
        <v>66</v>
      </c>
      <c r="G33" s="29">
        <v>37</v>
      </c>
      <c r="H33" s="28">
        <f t="shared" si="8"/>
        <v>14</v>
      </c>
      <c r="I33" s="28">
        <v>2300249</v>
      </c>
      <c r="J33" s="28">
        <v>51301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11"/>
      <c r="IP33" s="11"/>
      <c r="IQ33" s="11"/>
      <c r="IR33" s="11"/>
      <c r="IS33" s="11"/>
      <c r="IT33" s="11"/>
      <c r="IU33" s="11"/>
      <c r="IV33" s="11"/>
    </row>
    <row r="34" spans="1:256" s="10" customFormat="1" ht="24" customHeight="1">
      <c r="A34" s="35" t="s">
        <v>41</v>
      </c>
      <c r="B34" s="28">
        <f t="shared" si="6"/>
        <v>159</v>
      </c>
      <c r="C34" s="29">
        <v>84</v>
      </c>
      <c r="D34" s="29">
        <v>75</v>
      </c>
      <c r="E34" s="29">
        <f t="shared" si="7"/>
        <v>141</v>
      </c>
      <c r="F34" s="29">
        <v>74</v>
      </c>
      <c r="G34" s="29">
        <v>67</v>
      </c>
      <c r="H34" s="28">
        <f t="shared" si="8"/>
        <v>18</v>
      </c>
      <c r="I34" s="28">
        <v>2300249</v>
      </c>
      <c r="J34" s="28">
        <v>51301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11"/>
      <c r="IP34" s="11"/>
      <c r="IQ34" s="11"/>
      <c r="IR34" s="11"/>
      <c r="IS34" s="11"/>
      <c r="IT34" s="11"/>
      <c r="IU34" s="11"/>
      <c r="IV34" s="11"/>
    </row>
    <row r="35" spans="1:256" s="8" customFormat="1" ht="24" customHeight="1">
      <c r="A35" s="35" t="s">
        <v>42</v>
      </c>
      <c r="B35" s="28">
        <f t="shared" si="6"/>
        <v>101</v>
      </c>
      <c r="C35" s="29">
        <v>68</v>
      </c>
      <c r="D35" s="29">
        <v>33</v>
      </c>
      <c r="E35" s="29">
        <f t="shared" si="7"/>
        <v>96</v>
      </c>
      <c r="F35" s="29">
        <v>66</v>
      </c>
      <c r="G35" s="29">
        <v>30</v>
      </c>
      <c r="H35" s="28">
        <f t="shared" si="8"/>
        <v>5</v>
      </c>
      <c r="I35" s="28">
        <v>2300249</v>
      </c>
      <c r="J35" s="28">
        <v>51301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11"/>
      <c r="IP35" s="11"/>
      <c r="IQ35" s="11"/>
      <c r="IR35" s="11"/>
      <c r="IS35" s="11"/>
      <c r="IT35" s="11"/>
      <c r="IU35" s="11"/>
      <c r="IV35" s="11"/>
    </row>
    <row r="36" spans="1:256" s="8" customFormat="1" ht="24" customHeight="1">
      <c r="A36" s="30" t="s">
        <v>43</v>
      </c>
      <c r="B36" s="28">
        <f t="shared" si="6"/>
        <v>107</v>
      </c>
      <c r="C36" s="29">
        <v>71</v>
      </c>
      <c r="D36" s="29">
        <v>36</v>
      </c>
      <c r="E36" s="29">
        <f t="shared" si="7"/>
        <v>96</v>
      </c>
      <c r="F36" s="29">
        <v>64</v>
      </c>
      <c r="G36" s="29">
        <v>32</v>
      </c>
      <c r="H36" s="28">
        <f t="shared" si="8"/>
        <v>11</v>
      </c>
      <c r="I36" s="28">
        <v>2300249</v>
      </c>
      <c r="J36" s="28">
        <v>51301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11"/>
      <c r="IP36" s="11"/>
      <c r="IQ36" s="11"/>
      <c r="IR36" s="11"/>
      <c r="IS36" s="11"/>
      <c r="IT36" s="11"/>
      <c r="IU36" s="11"/>
      <c r="IV36" s="11"/>
    </row>
    <row r="37" spans="1:256" s="8" customFormat="1" ht="24" customHeight="1">
      <c r="A37" s="35" t="s">
        <v>44</v>
      </c>
      <c r="B37" s="28">
        <f t="shared" si="6"/>
        <v>206</v>
      </c>
      <c r="C37" s="29">
        <v>113</v>
      </c>
      <c r="D37" s="29">
        <v>93</v>
      </c>
      <c r="E37" s="29">
        <f t="shared" si="7"/>
        <v>183</v>
      </c>
      <c r="F37" s="29">
        <v>100</v>
      </c>
      <c r="G37" s="29">
        <v>83</v>
      </c>
      <c r="H37" s="28">
        <f t="shared" si="8"/>
        <v>23</v>
      </c>
      <c r="I37" s="28">
        <v>2300249</v>
      </c>
      <c r="J37" s="28">
        <v>51301</v>
      </c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11"/>
      <c r="IP37" s="11"/>
      <c r="IQ37" s="11"/>
      <c r="IR37" s="11"/>
      <c r="IS37" s="11"/>
      <c r="IT37" s="11"/>
      <c r="IU37" s="11"/>
      <c r="IV37" s="11"/>
    </row>
    <row r="38" spans="1:256" s="8" customFormat="1" ht="24" customHeight="1">
      <c r="A38" s="35" t="s">
        <v>45</v>
      </c>
      <c r="B38" s="28">
        <f t="shared" si="6"/>
        <v>189</v>
      </c>
      <c r="C38" s="29">
        <v>103</v>
      </c>
      <c r="D38" s="29">
        <v>86</v>
      </c>
      <c r="E38" s="29">
        <f t="shared" si="7"/>
        <v>166</v>
      </c>
      <c r="F38" s="29">
        <v>90</v>
      </c>
      <c r="G38" s="29">
        <v>76</v>
      </c>
      <c r="H38" s="28">
        <f t="shared" si="8"/>
        <v>23</v>
      </c>
      <c r="I38" s="28">
        <v>2300249</v>
      </c>
      <c r="J38" s="28">
        <v>51301</v>
      </c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11"/>
      <c r="IP38" s="11"/>
      <c r="IQ38" s="11"/>
      <c r="IR38" s="11"/>
      <c r="IS38" s="11"/>
      <c r="IT38" s="11"/>
      <c r="IU38" s="11"/>
      <c r="IV38" s="11"/>
    </row>
    <row r="39" spans="1:256" s="8" customFormat="1" ht="24" customHeight="1">
      <c r="A39" s="36" t="s">
        <v>46</v>
      </c>
      <c r="B39" s="28">
        <f t="shared" si="6"/>
        <v>277</v>
      </c>
      <c r="C39" s="29">
        <v>135</v>
      </c>
      <c r="D39" s="29">
        <v>142</v>
      </c>
      <c r="E39" s="29">
        <f t="shared" si="7"/>
        <v>246</v>
      </c>
      <c r="F39" s="29">
        <v>119</v>
      </c>
      <c r="G39" s="29">
        <v>127</v>
      </c>
      <c r="H39" s="28">
        <f t="shared" si="8"/>
        <v>31</v>
      </c>
      <c r="I39" s="28">
        <v>2300249</v>
      </c>
      <c r="J39" s="28">
        <v>51301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11"/>
      <c r="IP39" s="11"/>
      <c r="IQ39" s="11"/>
      <c r="IR39" s="11"/>
      <c r="IS39" s="11"/>
      <c r="IT39" s="11"/>
      <c r="IU39" s="11"/>
      <c r="IV39" s="11"/>
    </row>
    <row r="40" spans="1:256" s="8" customFormat="1" ht="24" customHeight="1">
      <c r="A40" s="36" t="s">
        <v>47</v>
      </c>
      <c r="B40" s="28">
        <f t="shared" si="6"/>
        <v>202</v>
      </c>
      <c r="C40" s="29">
        <v>80</v>
      </c>
      <c r="D40" s="29">
        <v>122</v>
      </c>
      <c r="E40" s="29">
        <f t="shared" si="7"/>
        <v>213</v>
      </c>
      <c r="F40" s="29">
        <v>104</v>
      </c>
      <c r="G40" s="29">
        <v>109</v>
      </c>
      <c r="H40" s="42">
        <f t="shared" si="8"/>
        <v>-11</v>
      </c>
      <c r="I40" s="28">
        <v>2300249</v>
      </c>
      <c r="J40" s="28">
        <v>51301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11"/>
      <c r="IP40" s="11"/>
      <c r="IQ40" s="11"/>
      <c r="IR40" s="11"/>
      <c r="IS40" s="11"/>
      <c r="IT40" s="11"/>
      <c r="IU40" s="11"/>
      <c r="IV40" s="11"/>
    </row>
    <row r="41" spans="1:256" s="8" customFormat="1" ht="24" customHeight="1">
      <c r="A41" s="35" t="s">
        <v>48</v>
      </c>
      <c r="B41" s="28">
        <f t="shared" si="6"/>
        <v>152</v>
      </c>
      <c r="C41" s="29">
        <v>89</v>
      </c>
      <c r="D41" s="29">
        <v>63</v>
      </c>
      <c r="E41" s="29">
        <f t="shared" si="7"/>
        <v>136</v>
      </c>
      <c r="F41" s="29">
        <v>79</v>
      </c>
      <c r="G41" s="29">
        <v>57</v>
      </c>
      <c r="H41" s="28">
        <f t="shared" si="8"/>
        <v>16</v>
      </c>
      <c r="I41" s="28">
        <v>2300249</v>
      </c>
      <c r="J41" s="28">
        <v>51301</v>
      </c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11"/>
      <c r="IP41" s="11"/>
      <c r="IQ41" s="11"/>
      <c r="IR41" s="11"/>
      <c r="IS41" s="11"/>
      <c r="IT41" s="11"/>
      <c r="IU41" s="11"/>
      <c r="IV41" s="11"/>
    </row>
    <row r="42" spans="1:256" s="8" customFormat="1" ht="24" customHeight="1">
      <c r="A42" s="36" t="s">
        <v>49</v>
      </c>
      <c r="B42" s="28">
        <f t="shared" si="6"/>
        <v>284</v>
      </c>
      <c r="C42" s="29">
        <v>137</v>
      </c>
      <c r="D42" s="29">
        <v>147</v>
      </c>
      <c r="E42" s="29">
        <f t="shared" si="7"/>
        <v>252</v>
      </c>
      <c r="F42" s="29">
        <v>121</v>
      </c>
      <c r="G42" s="29">
        <v>131</v>
      </c>
      <c r="H42" s="28">
        <f t="shared" si="8"/>
        <v>32</v>
      </c>
      <c r="I42" s="28">
        <v>2300249</v>
      </c>
      <c r="J42" s="28">
        <v>51301</v>
      </c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11"/>
      <c r="IP42" s="11"/>
      <c r="IQ42" s="11"/>
      <c r="IR42" s="11"/>
      <c r="IS42" s="11"/>
      <c r="IT42" s="11"/>
      <c r="IU42" s="11"/>
      <c r="IV42" s="11"/>
    </row>
    <row r="43" spans="1:256" s="8" customFormat="1" ht="24" customHeight="1">
      <c r="A43" s="37" t="s">
        <v>50</v>
      </c>
      <c r="B43" s="28">
        <f t="shared" si="6"/>
        <v>113</v>
      </c>
      <c r="C43" s="29">
        <v>80</v>
      </c>
      <c r="D43" s="29">
        <v>33</v>
      </c>
      <c r="E43" s="29">
        <f t="shared" si="7"/>
        <v>100</v>
      </c>
      <c r="F43" s="29">
        <v>70</v>
      </c>
      <c r="G43" s="29">
        <v>30</v>
      </c>
      <c r="H43" s="28">
        <f t="shared" si="8"/>
        <v>13</v>
      </c>
      <c r="I43" s="28">
        <v>2300249</v>
      </c>
      <c r="J43" s="28">
        <v>51301</v>
      </c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11"/>
      <c r="IP43" s="11"/>
      <c r="IQ43" s="11"/>
      <c r="IR43" s="11"/>
      <c r="IS43" s="11"/>
      <c r="IT43" s="11"/>
      <c r="IU43" s="11"/>
      <c r="IV43" s="11"/>
    </row>
    <row r="44" spans="1:256" s="8" customFormat="1" ht="24" customHeight="1">
      <c r="A44" s="37" t="s">
        <v>51</v>
      </c>
      <c r="B44" s="28">
        <f t="shared" si="6"/>
        <v>100</v>
      </c>
      <c r="C44" s="29">
        <v>71</v>
      </c>
      <c r="D44" s="29">
        <v>29</v>
      </c>
      <c r="E44" s="29">
        <f t="shared" si="7"/>
        <v>88</v>
      </c>
      <c r="F44" s="29">
        <v>62</v>
      </c>
      <c r="G44" s="29">
        <v>26</v>
      </c>
      <c r="H44" s="28">
        <f t="shared" si="8"/>
        <v>12</v>
      </c>
      <c r="I44" s="28">
        <v>2300249</v>
      </c>
      <c r="J44" s="28">
        <v>51301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11"/>
      <c r="IP44" s="11"/>
      <c r="IQ44" s="11"/>
      <c r="IR44" s="11"/>
      <c r="IS44" s="11"/>
      <c r="IT44" s="11"/>
      <c r="IU44" s="11"/>
      <c r="IV44" s="11"/>
    </row>
    <row r="45" spans="1:256" s="8" customFormat="1" ht="24" customHeight="1">
      <c r="A45" s="36" t="s">
        <v>52</v>
      </c>
      <c r="B45" s="28">
        <f t="shared" si="6"/>
        <v>156</v>
      </c>
      <c r="C45" s="29">
        <v>94</v>
      </c>
      <c r="D45" s="29">
        <v>62</v>
      </c>
      <c r="E45" s="29">
        <f t="shared" si="7"/>
        <v>137</v>
      </c>
      <c r="F45" s="29">
        <v>82</v>
      </c>
      <c r="G45" s="29">
        <v>55</v>
      </c>
      <c r="H45" s="28">
        <f t="shared" si="8"/>
        <v>19</v>
      </c>
      <c r="I45" s="28">
        <v>2300249</v>
      </c>
      <c r="J45" s="28">
        <v>51301</v>
      </c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11"/>
      <c r="IP45" s="11"/>
      <c r="IQ45" s="11"/>
      <c r="IR45" s="11"/>
      <c r="IS45" s="11"/>
      <c r="IT45" s="11"/>
      <c r="IU45" s="11"/>
      <c r="IV45" s="11"/>
    </row>
    <row r="46" spans="1:256" s="8" customFormat="1" ht="24" customHeight="1">
      <c r="A46" s="36" t="s">
        <v>53</v>
      </c>
      <c r="B46" s="28">
        <f t="shared" si="6"/>
        <v>189</v>
      </c>
      <c r="C46" s="29">
        <v>109</v>
      </c>
      <c r="D46" s="29">
        <v>80</v>
      </c>
      <c r="E46" s="29">
        <f t="shared" si="7"/>
        <v>168</v>
      </c>
      <c r="F46" s="29">
        <v>96</v>
      </c>
      <c r="G46" s="29">
        <v>72</v>
      </c>
      <c r="H46" s="28">
        <f t="shared" si="8"/>
        <v>21</v>
      </c>
      <c r="I46" s="28">
        <v>2300249</v>
      </c>
      <c r="J46" s="28">
        <v>51301</v>
      </c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11"/>
      <c r="IP46" s="11"/>
      <c r="IQ46" s="11"/>
      <c r="IR46" s="11"/>
      <c r="IS46" s="11"/>
      <c r="IT46" s="11"/>
      <c r="IU46" s="11"/>
      <c r="IV46" s="11"/>
    </row>
    <row r="47" spans="1:256" s="8" customFormat="1" ht="24" customHeight="1">
      <c r="A47" s="36" t="s">
        <v>54</v>
      </c>
      <c r="B47" s="28">
        <f t="shared" si="6"/>
        <v>386</v>
      </c>
      <c r="C47" s="29">
        <v>172</v>
      </c>
      <c r="D47" s="29">
        <v>214</v>
      </c>
      <c r="E47" s="29">
        <f t="shared" si="7"/>
        <v>340</v>
      </c>
      <c r="F47" s="29">
        <v>150</v>
      </c>
      <c r="G47" s="29">
        <v>190</v>
      </c>
      <c r="H47" s="28">
        <f t="shared" si="8"/>
        <v>46</v>
      </c>
      <c r="I47" s="28">
        <v>2300249</v>
      </c>
      <c r="J47" s="28">
        <v>51301</v>
      </c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11"/>
      <c r="IP47" s="11"/>
      <c r="IQ47" s="11"/>
      <c r="IR47" s="11"/>
      <c r="IS47" s="11"/>
      <c r="IT47" s="11"/>
      <c r="IU47" s="11"/>
      <c r="IV47" s="11"/>
    </row>
    <row r="48" spans="1:256" s="8" customFormat="1" ht="24" customHeight="1">
      <c r="A48" s="36" t="s">
        <v>55</v>
      </c>
      <c r="B48" s="28">
        <f t="shared" si="6"/>
        <v>272</v>
      </c>
      <c r="C48" s="29">
        <v>134</v>
      </c>
      <c r="D48" s="29">
        <v>138</v>
      </c>
      <c r="E48" s="29">
        <f t="shared" si="7"/>
        <v>258</v>
      </c>
      <c r="F48" s="29">
        <v>135</v>
      </c>
      <c r="G48" s="29">
        <v>123</v>
      </c>
      <c r="H48" s="28">
        <f t="shared" si="8"/>
        <v>14</v>
      </c>
      <c r="I48" s="28">
        <v>2300249</v>
      </c>
      <c r="J48" s="28">
        <v>51301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11"/>
      <c r="IP48" s="11"/>
      <c r="IQ48" s="11"/>
      <c r="IR48" s="11"/>
      <c r="IS48" s="11"/>
      <c r="IT48" s="11"/>
      <c r="IU48" s="11"/>
      <c r="IV48" s="11"/>
    </row>
    <row r="49" spans="1:256" s="8" customFormat="1" ht="24" customHeight="1">
      <c r="A49" s="30" t="s">
        <v>56</v>
      </c>
      <c r="B49" s="28">
        <f t="shared" si="6"/>
        <v>345</v>
      </c>
      <c r="C49" s="29">
        <v>163</v>
      </c>
      <c r="D49" s="29">
        <v>182</v>
      </c>
      <c r="E49" s="29">
        <f t="shared" si="7"/>
        <v>306</v>
      </c>
      <c r="F49" s="29">
        <v>144</v>
      </c>
      <c r="G49" s="29">
        <v>162</v>
      </c>
      <c r="H49" s="28">
        <f t="shared" si="8"/>
        <v>39</v>
      </c>
      <c r="I49" s="28">
        <v>2300249</v>
      </c>
      <c r="J49" s="28">
        <v>51301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11"/>
      <c r="IP49" s="11"/>
      <c r="IQ49" s="11"/>
      <c r="IR49" s="11"/>
      <c r="IS49" s="11"/>
      <c r="IT49" s="11"/>
      <c r="IU49" s="11"/>
      <c r="IV49" s="11"/>
    </row>
    <row r="50" spans="1:256" s="8" customFormat="1" ht="24" customHeight="1">
      <c r="A50" s="30" t="s">
        <v>57</v>
      </c>
      <c r="B50" s="28">
        <f t="shared" si="6"/>
        <v>159</v>
      </c>
      <c r="C50" s="29">
        <v>96</v>
      </c>
      <c r="D50" s="29">
        <v>63</v>
      </c>
      <c r="E50" s="29">
        <f t="shared" si="7"/>
        <v>141</v>
      </c>
      <c r="F50" s="29">
        <v>85</v>
      </c>
      <c r="G50" s="29">
        <v>56</v>
      </c>
      <c r="H50" s="28">
        <f t="shared" si="8"/>
        <v>18</v>
      </c>
      <c r="I50" s="28">
        <v>2300249</v>
      </c>
      <c r="J50" s="28">
        <v>51301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11"/>
      <c r="IP50" s="11"/>
      <c r="IQ50" s="11"/>
      <c r="IR50" s="11"/>
      <c r="IS50" s="11"/>
      <c r="IT50" s="11"/>
      <c r="IU50" s="11"/>
      <c r="IV50" s="11"/>
    </row>
    <row r="51" spans="1:256" s="8" customFormat="1" ht="24" customHeight="1">
      <c r="A51" s="30" t="s">
        <v>58</v>
      </c>
      <c r="B51" s="28">
        <f t="shared" si="6"/>
        <v>425</v>
      </c>
      <c r="C51" s="29">
        <v>175</v>
      </c>
      <c r="D51" s="29">
        <v>250</v>
      </c>
      <c r="E51" s="29">
        <f t="shared" si="7"/>
        <v>377</v>
      </c>
      <c r="F51" s="29">
        <v>154</v>
      </c>
      <c r="G51" s="29">
        <v>223</v>
      </c>
      <c r="H51" s="28">
        <f t="shared" si="8"/>
        <v>48</v>
      </c>
      <c r="I51" s="28">
        <v>2300249</v>
      </c>
      <c r="J51" s="28">
        <v>51301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11"/>
      <c r="IP51" s="11"/>
      <c r="IQ51" s="11"/>
      <c r="IR51" s="11"/>
      <c r="IS51" s="11"/>
      <c r="IT51" s="11"/>
      <c r="IU51" s="11"/>
      <c r="IV51" s="11"/>
    </row>
    <row r="52" spans="1:256" s="8" customFormat="1" ht="24" customHeight="1">
      <c r="A52" s="35" t="s">
        <v>59</v>
      </c>
      <c r="B52" s="28">
        <f t="shared" si="6"/>
        <v>213</v>
      </c>
      <c r="C52" s="29">
        <v>128</v>
      </c>
      <c r="D52" s="29">
        <v>85</v>
      </c>
      <c r="E52" s="29">
        <f t="shared" si="7"/>
        <v>187</v>
      </c>
      <c r="F52" s="29">
        <v>112</v>
      </c>
      <c r="G52" s="29">
        <v>75</v>
      </c>
      <c r="H52" s="28">
        <f t="shared" si="8"/>
        <v>26</v>
      </c>
      <c r="I52" s="28">
        <v>2300249</v>
      </c>
      <c r="J52" s="28">
        <v>51301</v>
      </c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11"/>
      <c r="IP52" s="11"/>
      <c r="IQ52" s="11"/>
      <c r="IR52" s="11"/>
      <c r="IS52" s="11"/>
      <c r="IT52" s="11"/>
      <c r="IU52" s="11"/>
      <c r="IV52" s="11"/>
    </row>
    <row r="53" spans="1:256" s="8" customFormat="1" ht="24" customHeight="1">
      <c r="A53" s="30" t="s">
        <v>60</v>
      </c>
      <c r="B53" s="28">
        <f t="shared" si="6"/>
        <v>116</v>
      </c>
      <c r="C53" s="29">
        <v>74</v>
      </c>
      <c r="D53" s="29">
        <v>42</v>
      </c>
      <c r="E53" s="29">
        <f t="shared" si="7"/>
        <v>102</v>
      </c>
      <c r="F53" s="29">
        <v>65</v>
      </c>
      <c r="G53" s="29">
        <v>37</v>
      </c>
      <c r="H53" s="28">
        <f t="shared" si="8"/>
        <v>14</v>
      </c>
      <c r="I53" s="28">
        <v>2300249</v>
      </c>
      <c r="J53" s="28">
        <v>51301</v>
      </c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11"/>
      <c r="IP53" s="11"/>
      <c r="IQ53" s="11"/>
      <c r="IR53" s="11"/>
      <c r="IS53" s="11"/>
      <c r="IT53" s="11"/>
      <c r="IU53" s="11"/>
      <c r="IV53" s="11"/>
    </row>
    <row r="54" spans="1:256" s="8" customFormat="1" ht="24" customHeight="1">
      <c r="A54" s="30" t="s">
        <v>61</v>
      </c>
      <c r="B54" s="28">
        <f t="shared" si="6"/>
        <v>315</v>
      </c>
      <c r="C54" s="29">
        <v>142</v>
      </c>
      <c r="D54" s="29">
        <v>173</v>
      </c>
      <c r="E54" s="29">
        <f t="shared" si="7"/>
        <v>279</v>
      </c>
      <c r="F54" s="29">
        <v>125</v>
      </c>
      <c r="G54" s="29">
        <v>154</v>
      </c>
      <c r="H54" s="28">
        <f t="shared" si="8"/>
        <v>36</v>
      </c>
      <c r="I54" s="28">
        <v>2300249</v>
      </c>
      <c r="J54" s="28">
        <v>51301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11"/>
      <c r="IP54" s="11"/>
      <c r="IQ54" s="11"/>
      <c r="IR54" s="11"/>
      <c r="IS54" s="11"/>
      <c r="IT54" s="11"/>
      <c r="IU54" s="11"/>
      <c r="IV54" s="11"/>
    </row>
    <row r="55" spans="1:256" s="8" customFormat="1" ht="24" customHeight="1">
      <c r="A55" s="30" t="s">
        <v>62</v>
      </c>
      <c r="B55" s="28">
        <f t="shared" si="6"/>
        <v>236</v>
      </c>
      <c r="C55" s="29">
        <v>120</v>
      </c>
      <c r="D55" s="29">
        <v>116</v>
      </c>
      <c r="E55" s="29">
        <f t="shared" si="7"/>
        <v>210</v>
      </c>
      <c r="F55" s="29">
        <v>106</v>
      </c>
      <c r="G55" s="29">
        <v>104</v>
      </c>
      <c r="H55" s="28">
        <f t="shared" si="8"/>
        <v>26</v>
      </c>
      <c r="I55" s="28">
        <v>2300249</v>
      </c>
      <c r="J55" s="28">
        <v>51301</v>
      </c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11"/>
      <c r="IP55" s="11"/>
      <c r="IQ55" s="11"/>
      <c r="IR55" s="11"/>
      <c r="IS55" s="11"/>
      <c r="IT55" s="11"/>
      <c r="IU55" s="11"/>
      <c r="IV55" s="11"/>
    </row>
    <row r="56" spans="1:256" s="8" customFormat="1" ht="24" customHeight="1">
      <c r="A56" s="30" t="s">
        <v>63</v>
      </c>
      <c r="B56" s="28">
        <f t="shared" si="6"/>
        <v>168</v>
      </c>
      <c r="C56" s="29">
        <v>96</v>
      </c>
      <c r="D56" s="29">
        <v>72</v>
      </c>
      <c r="E56" s="29">
        <f t="shared" si="7"/>
        <v>149</v>
      </c>
      <c r="F56" s="29">
        <v>85</v>
      </c>
      <c r="G56" s="29">
        <v>64</v>
      </c>
      <c r="H56" s="28">
        <f t="shared" si="8"/>
        <v>19</v>
      </c>
      <c r="I56" s="28">
        <v>2300249</v>
      </c>
      <c r="J56" s="28">
        <v>51301</v>
      </c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11"/>
      <c r="IP56" s="11"/>
      <c r="IQ56" s="11"/>
      <c r="IR56" s="11"/>
      <c r="IS56" s="11"/>
      <c r="IT56" s="11"/>
      <c r="IU56" s="11"/>
      <c r="IV56" s="11"/>
    </row>
    <row r="57" spans="1:256" s="8" customFormat="1" ht="24" customHeight="1">
      <c r="A57" s="30" t="s">
        <v>64</v>
      </c>
      <c r="B57" s="28">
        <f t="shared" si="6"/>
        <v>188</v>
      </c>
      <c r="C57" s="29">
        <v>103</v>
      </c>
      <c r="D57" s="29">
        <v>85</v>
      </c>
      <c r="E57" s="29">
        <f t="shared" si="7"/>
        <v>166</v>
      </c>
      <c r="F57" s="29">
        <v>91</v>
      </c>
      <c r="G57" s="29">
        <v>75</v>
      </c>
      <c r="H57" s="28">
        <f t="shared" si="8"/>
        <v>22</v>
      </c>
      <c r="I57" s="28">
        <v>2300249</v>
      </c>
      <c r="J57" s="28">
        <v>51301</v>
      </c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11"/>
      <c r="IP57" s="11"/>
      <c r="IQ57" s="11"/>
      <c r="IR57" s="11"/>
      <c r="IS57" s="11"/>
      <c r="IT57" s="11"/>
      <c r="IU57" s="11"/>
      <c r="IV57" s="11"/>
    </row>
    <row r="58" spans="1:248" s="11" customFormat="1" ht="24" customHeight="1">
      <c r="A58" s="30" t="s">
        <v>65</v>
      </c>
      <c r="B58" s="28">
        <f t="shared" si="6"/>
        <v>326</v>
      </c>
      <c r="C58" s="29">
        <v>140</v>
      </c>
      <c r="D58" s="29">
        <v>186</v>
      </c>
      <c r="E58" s="29">
        <f t="shared" si="7"/>
        <v>290</v>
      </c>
      <c r="F58" s="29">
        <v>124</v>
      </c>
      <c r="G58" s="29">
        <v>166</v>
      </c>
      <c r="H58" s="28">
        <f t="shared" si="8"/>
        <v>36</v>
      </c>
      <c r="I58" s="28">
        <v>2300249</v>
      </c>
      <c r="J58" s="28">
        <v>51301</v>
      </c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</row>
    <row r="59" spans="1:248" s="11" customFormat="1" ht="24" customHeight="1">
      <c r="A59" s="34" t="s">
        <v>66</v>
      </c>
      <c r="B59" s="28">
        <f t="shared" si="6"/>
        <v>175</v>
      </c>
      <c r="C59" s="29">
        <v>87</v>
      </c>
      <c r="D59" s="29">
        <v>88</v>
      </c>
      <c r="E59" s="29">
        <f t="shared" si="7"/>
        <v>155</v>
      </c>
      <c r="F59" s="29">
        <v>76</v>
      </c>
      <c r="G59" s="29">
        <v>79</v>
      </c>
      <c r="H59" s="28">
        <f t="shared" si="8"/>
        <v>20</v>
      </c>
      <c r="I59" s="28">
        <v>2300249</v>
      </c>
      <c r="J59" s="28">
        <v>51301</v>
      </c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</row>
    <row r="60" spans="1:248" s="11" customFormat="1" ht="24" customHeight="1">
      <c r="A60" s="35" t="s">
        <v>67</v>
      </c>
      <c r="B60" s="28">
        <f t="shared" si="6"/>
        <v>502</v>
      </c>
      <c r="C60" s="29">
        <v>177</v>
      </c>
      <c r="D60" s="29">
        <v>325</v>
      </c>
      <c r="E60" s="29">
        <f t="shared" si="7"/>
        <v>447</v>
      </c>
      <c r="F60" s="29">
        <v>157</v>
      </c>
      <c r="G60" s="29">
        <v>290</v>
      </c>
      <c r="H60" s="28">
        <f t="shared" si="8"/>
        <v>55</v>
      </c>
      <c r="I60" s="28">
        <v>2300249</v>
      </c>
      <c r="J60" s="28">
        <v>51301</v>
      </c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</row>
    <row r="61" spans="1:248" s="11" customFormat="1" ht="24" customHeight="1">
      <c r="A61" s="30" t="s">
        <v>68</v>
      </c>
      <c r="B61" s="28">
        <f t="shared" si="6"/>
        <v>516</v>
      </c>
      <c r="C61" s="29">
        <v>188</v>
      </c>
      <c r="D61" s="29">
        <v>328</v>
      </c>
      <c r="E61" s="29">
        <f t="shared" si="7"/>
        <v>459</v>
      </c>
      <c r="F61" s="29">
        <v>166</v>
      </c>
      <c r="G61" s="29">
        <v>293</v>
      </c>
      <c r="H61" s="28">
        <f t="shared" si="8"/>
        <v>57</v>
      </c>
      <c r="I61" s="28">
        <v>2300249</v>
      </c>
      <c r="J61" s="28">
        <v>51301</v>
      </c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</row>
    <row r="62" spans="1:248" s="11" customFormat="1" ht="24" customHeight="1">
      <c r="A62" s="30" t="s">
        <v>69</v>
      </c>
      <c r="B62" s="28">
        <f t="shared" si="6"/>
        <v>323</v>
      </c>
      <c r="C62" s="29">
        <v>140</v>
      </c>
      <c r="D62" s="29">
        <v>183</v>
      </c>
      <c r="E62" s="29">
        <f t="shared" si="7"/>
        <v>285</v>
      </c>
      <c r="F62" s="29">
        <v>122</v>
      </c>
      <c r="G62" s="29">
        <v>163</v>
      </c>
      <c r="H62" s="28">
        <f t="shared" si="8"/>
        <v>38</v>
      </c>
      <c r="I62" s="28">
        <v>2300249</v>
      </c>
      <c r="J62" s="28">
        <v>51301</v>
      </c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</row>
    <row r="63" spans="1:248" s="11" customFormat="1" ht="24" customHeight="1">
      <c r="A63" s="30" t="s">
        <v>70</v>
      </c>
      <c r="B63" s="28">
        <f t="shared" si="6"/>
        <v>319</v>
      </c>
      <c r="C63" s="29">
        <v>128</v>
      </c>
      <c r="D63" s="29">
        <v>191</v>
      </c>
      <c r="E63" s="29">
        <f t="shared" si="7"/>
        <v>284</v>
      </c>
      <c r="F63" s="29">
        <v>114</v>
      </c>
      <c r="G63" s="29">
        <v>170</v>
      </c>
      <c r="H63" s="28">
        <f t="shared" si="8"/>
        <v>35</v>
      </c>
      <c r="I63" s="28">
        <v>2300249</v>
      </c>
      <c r="J63" s="28">
        <v>51301</v>
      </c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</row>
    <row r="64" spans="1:248" s="11" customFormat="1" ht="24" customHeight="1">
      <c r="A64" s="30" t="s">
        <v>71</v>
      </c>
      <c r="B64" s="28">
        <f t="shared" si="6"/>
        <v>260</v>
      </c>
      <c r="C64" s="29">
        <v>119</v>
      </c>
      <c r="D64" s="29">
        <v>141</v>
      </c>
      <c r="E64" s="29">
        <f t="shared" si="7"/>
        <v>230</v>
      </c>
      <c r="F64" s="29">
        <v>105</v>
      </c>
      <c r="G64" s="29">
        <v>125</v>
      </c>
      <c r="H64" s="28">
        <f t="shared" si="8"/>
        <v>30</v>
      </c>
      <c r="I64" s="28">
        <v>2300249</v>
      </c>
      <c r="J64" s="28">
        <v>51301</v>
      </c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</row>
    <row r="65" spans="1:248" s="11" customFormat="1" ht="24" customHeight="1">
      <c r="A65" s="30" t="s">
        <v>72</v>
      </c>
      <c r="B65" s="28">
        <f t="shared" si="6"/>
        <v>384</v>
      </c>
      <c r="C65" s="29">
        <v>166</v>
      </c>
      <c r="D65" s="29">
        <v>218</v>
      </c>
      <c r="E65" s="29">
        <f t="shared" si="7"/>
        <v>341</v>
      </c>
      <c r="F65" s="29">
        <v>146</v>
      </c>
      <c r="G65" s="29">
        <v>195</v>
      </c>
      <c r="H65" s="28">
        <f t="shared" si="8"/>
        <v>43</v>
      </c>
      <c r="I65" s="28">
        <v>2300249</v>
      </c>
      <c r="J65" s="28">
        <v>51301</v>
      </c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</row>
    <row r="66" spans="1:248" s="11" customFormat="1" ht="24" customHeight="1">
      <c r="A66" s="30" t="s">
        <v>73</v>
      </c>
      <c r="B66" s="28">
        <f t="shared" si="6"/>
        <v>493</v>
      </c>
      <c r="C66" s="29">
        <v>200</v>
      </c>
      <c r="D66" s="29">
        <v>293</v>
      </c>
      <c r="E66" s="29">
        <f t="shared" si="7"/>
        <v>438</v>
      </c>
      <c r="F66" s="29">
        <v>176</v>
      </c>
      <c r="G66" s="29">
        <v>262</v>
      </c>
      <c r="H66" s="28">
        <f t="shared" si="8"/>
        <v>55</v>
      </c>
      <c r="I66" s="28">
        <v>2300249</v>
      </c>
      <c r="J66" s="28">
        <v>51301</v>
      </c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</row>
    <row r="67" spans="1:248" s="11" customFormat="1" ht="24" customHeight="1">
      <c r="A67" s="30" t="s">
        <v>74</v>
      </c>
      <c r="B67" s="28">
        <f t="shared" si="6"/>
        <v>471</v>
      </c>
      <c r="C67" s="29">
        <v>181</v>
      </c>
      <c r="D67" s="29">
        <v>290</v>
      </c>
      <c r="E67" s="29">
        <f t="shared" si="7"/>
        <v>419</v>
      </c>
      <c r="F67" s="29">
        <v>160</v>
      </c>
      <c r="G67" s="29">
        <v>259</v>
      </c>
      <c r="H67" s="28">
        <f t="shared" si="8"/>
        <v>52</v>
      </c>
      <c r="I67" s="28">
        <v>2300249</v>
      </c>
      <c r="J67" s="28">
        <v>51301</v>
      </c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</row>
    <row r="68" spans="1:248" s="11" customFormat="1" ht="24" customHeight="1">
      <c r="A68" s="34" t="s">
        <v>75</v>
      </c>
      <c r="B68" s="28">
        <f t="shared" si="6"/>
        <v>174</v>
      </c>
      <c r="C68" s="29">
        <v>106</v>
      </c>
      <c r="D68" s="29">
        <v>68</v>
      </c>
      <c r="E68" s="29">
        <f t="shared" si="7"/>
        <v>157</v>
      </c>
      <c r="F68" s="29">
        <v>96</v>
      </c>
      <c r="G68" s="29">
        <v>61</v>
      </c>
      <c r="H68" s="28">
        <f t="shared" si="8"/>
        <v>17</v>
      </c>
      <c r="I68" s="28">
        <v>2300249</v>
      </c>
      <c r="J68" s="28">
        <v>51301</v>
      </c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</row>
    <row r="69" spans="1:248" s="11" customFormat="1" ht="24" customHeight="1">
      <c r="A69" s="35" t="s">
        <v>76</v>
      </c>
      <c r="B69" s="28">
        <f t="shared" si="6"/>
        <v>192</v>
      </c>
      <c r="C69" s="29">
        <v>106</v>
      </c>
      <c r="D69" s="29">
        <v>86</v>
      </c>
      <c r="E69" s="29">
        <f t="shared" si="7"/>
        <v>171</v>
      </c>
      <c r="F69" s="29">
        <v>94</v>
      </c>
      <c r="G69" s="29">
        <v>77</v>
      </c>
      <c r="H69" s="28">
        <f t="shared" si="8"/>
        <v>21</v>
      </c>
      <c r="I69" s="28">
        <v>2300249</v>
      </c>
      <c r="J69" s="28">
        <v>51301</v>
      </c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</row>
    <row r="70" spans="1:248" s="11" customFormat="1" ht="24" customHeight="1">
      <c r="A70" s="36" t="s">
        <v>77</v>
      </c>
      <c r="B70" s="28">
        <f t="shared" si="6"/>
        <v>177</v>
      </c>
      <c r="C70" s="29">
        <v>92</v>
      </c>
      <c r="D70" s="29">
        <v>85</v>
      </c>
      <c r="E70" s="29">
        <f t="shared" si="7"/>
        <v>157</v>
      </c>
      <c r="F70" s="29">
        <v>81</v>
      </c>
      <c r="G70" s="29">
        <v>76</v>
      </c>
      <c r="H70" s="28">
        <f t="shared" si="8"/>
        <v>20</v>
      </c>
      <c r="I70" s="28">
        <v>2300249</v>
      </c>
      <c r="J70" s="28">
        <v>51301</v>
      </c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</row>
    <row r="71" spans="1:248" s="11" customFormat="1" ht="24" customHeight="1">
      <c r="A71" s="36" t="s">
        <v>78</v>
      </c>
      <c r="B71" s="28">
        <f t="shared" si="6"/>
        <v>194</v>
      </c>
      <c r="C71" s="29">
        <v>102</v>
      </c>
      <c r="D71" s="29">
        <v>92</v>
      </c>
      <c r="E71" s="29">
        <f t="shared" si="7"/>
        <v>172</v>
      </c>
      <c r="F71" s="29">
        <v>90</v>
      </c>
      <c r="G71" s="29">
        <v>82</v>
      </c>
      <c r="H71" s="28">
        <f t="shared" si="8"/>
        <v>22</v>
      </c>
      <c r="I71" s="28">
        <v>2300249</v>
      </c>
      <c r="J71" s="28">
        <v>51301</v>
      </c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</row>
    <row r="72" spans="1:248" s="11" customFormat="1" ht="24" customHeight="1">
      <c r="A72" s="36" t="s">
        <v>79</v>
      </c>
      <c r="B72" s="28">
        <f t="shared" si="6"/>
        <v>344</v>
      </c>
      <c r="C72" s="29">
        <v>137</v>
      </c>
      <c r="D72" s="29">
        <v>207</v>
      </c>
      <c r="E72" s="29">
        <f t="shared" si="7"/>
        <v>304</v>
      </c>
      <c r="F72" s="29">
        <v>120</v>
      </c>
      <c r="G72" s="29">
        <v>184</v>
      </c>
      <c r="H72" s="28">
        <f t="shared" si="8"/>
        <v>40</v>
      </c>
      <c r="I72" s="28">
        <v>2300249</v>
      </c>
      <c r="J72" s="28">
        <v>51301</v>
      </c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</row>
    <row r="73" spans="1:248" s="11" customFormat="1" ht="24" customHeight="1">
      <c r="A73" s="30" t="s">
        <v>80</v>
      </c>
      <c r="B73" s="28">
        <f t="shared" si="6"/>
        <v>355</v>
      </c>
      <c r="C73" s="29">
        <v>161</v>
      </c>
      <c r="D73" s="29">
        <v>194</v>
      </c>
      <c r="E73" s="29">
        <f t="shared" si="7"/>
        <v>314</v>
      </c>
      <c r="F73" s="29">
        <v>141</v>
      </c>
      <c r="G73" s="29">
        <v>173</v>
      </c>
      <c r="H73" s="28">
        <f t="shared" si="8"/>
        <v>41</v>
      </c>
      <c r="I73" s="28">
        <v>2300249</v>
      </c>
      <c r="J73" s="28">
        <v>51301</v>
      </c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</row>
    <row r="74" spans="1:248" s="11" customFormat="1" ht="24" customHeight="1">
      <c r="A74" s="30" t="s">
        <v>81</v>
      </c>
      <c r="B74" s="28">
        <f t="shared" si="6"/>
        <v>189</v>
      </c>
      <c r="C74" s="29">
        <v>117</v>
      </c>
      <c r="D74" s="29">
        <v>72</v>
      </c>
      <c r="E74" s="29">
        <f t="shared" si="7"/>
        <v>171</v>
      </c>
      <c r="F74" s="29">
        <v>106</v>
      </c>
      <c r="G74" s="29">
        <v>65</v>
      </c>
      <c r="H74" s="28">
        <f t="shared" si="8"/>
        <v>18</v>
      </c>
      <c r="I74" s="28">
        <v>2300249</v>
      </c>
      <c r="J74" s="28">
        <v>51301</v>
      </c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</row>
    <row r="75" spans="1:248" s="11" customFormat="1" ht="24" customHeight="1">
      <c r="A75" s="30" t="s">
        <v>82</v>
      </c>
      <c r="B75" s="28">
        <f t="shared" si="6"/>
        <v>153</v>
      </c>
      <c r="C75" s="29">
        <v>89</v>
      </c>
      <c r="D75" s="29">
        <v>64</v>
      </c>
      <c r="E75" s="29">
        <f t="shared" si="7"/>
        <v>134</v>
      </c>
      <c r="F75" s="29">
        <v>77</v>
      </c>
      <c r="G75" s="29">
        <v>57</v>
      </c>
      <c r="H75" s="28">
        <f t="shared" si="8"/>
        <v>19</v>
      </c>
      <c r="I75" s="28">
        <v>2300249</v>
      </c>
      <c r="J75" s="28">
        <v>51301</v>
      </c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</row>
    <row r="76" spans="1:248" s="11" customFormat="1" ht="24" customHeight="1">
      <c r="A76" s="30" t="s">
        <v>83</v>
      </c>
      <c r="B76" s="28">
        <f t="shared" si="6"/>
        <v>172</v>
      </c>
      <c r="C76" s="29">
        <v>95</v>
      </c>
      <c r="D76" s="29">
        <v>77</v>
      </c>
      <c r="E76" s="29">
        <f t="shared" si="7"/>
        <v>151</v>
      </c>
      <c r="F76" s="29">
        <v>82</v>
      </c>
      <c r="G76" s="29">
        <v>69</v>
      </c>
      <c r="H76" s="28">
        <f t="shared" si="8"/>
        <v>21</v>
      </c>
      <c r="I76" s="28">
        <v>2300249</v>
      </c>
      <c r="J76" s="28">
        <v>51301</v>
      </c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</row>
    <row r="77" spans="1:248" s="11" customFormat="1" ht="24" customHeight="1">
      <c r="A77" s="30" t="s">
        <v>84</v>
      </c>
      <c r="B77" s="28">
        <f t="shared" si="6"/>
        <v>93</v>
      </c>
      <c r="C77" s="29">
        <v>73</v>
      </c>
      <c r="D77" s="29">
        <v>20</v>
      </c>
      <c r="E77" s="29">
        <f t="shared" si="7"/>
        <v>82</v>
      </c>
      <c r="F77" s="29">
        <v>64</v>
      </c>
      <c r="G77" s="29">
        <v>18</v>
      </c>
      <c r="H77" s="28">
        <f t="shared" si="8"/>
        <v>11</v>
      </c>
      <c r="I77" s="28">
        <v>2300249</v>
      </c>
      <c r="J77" s="28">
        <v>51301</v>
      </c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</row>
    <row r="78" spans="1:248" s="11" customFormat="1" ht="24" customHeight="1">
      <c r="A78" s="30" t="s">
        <v>85</v>
      </c>
      <c r="B78" s="28">
        <f t="shared" si="6"/>
        <v>89</v>
      </c>
      <c r="C78" s="29">
        <v>63</v>
      </c>
      <c r="D78" s="29">
        <v>26</v>
      </c>
      <c r="E78" s="29">
        <f t="shared" si="7"/>
        <v>80</v>
      </c>
      <c r="F78" s="29">
        <v>56</v>
      </c>
      <c r="G78" s="29">
        <v>24</v>
      </c>
      <c r="H78" s="28">
        <f t="shared" si="8"/>
        <v>9</v>
      </c>
      <c r="I78" s="28">
        <v>2300249</v>
      </c>
      <c r="J78" s="28">
        <v>51301</v>
      </c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</row>
    <row r="79" spans="1:248" s="11" customFormat="1" ht="24" customHeight="1">
      <c r="A79" s="30" t="s">
        <v>86</v>
      </c>
      <c r="B79" s="28">
        <f t="shared" si="6"/>
        <v>299</v>
      </c>
      <c r="C79" s="29">
        <v>145</v>
      </c>
      <c r="D79" s="29">
        <v>154</v>
      </c>
      <c r="E79" s="29">
        <f t="shared" si="7"/>
        <v>264</v>
      </c>
      <c r="F79" s="29">
        <v>127</v>
      </c>
      <c r="G79" s="29">
        <v>137</v>
      </c>
      <c r="H79" s="28">
        <f t="shared" si="8"/>
        <v>35</v>
      </c>
      <c r="I79" s="28">
        <v>2300249</v>
      </c>
      <c r="J79" s="28">
        <v>51301</v>
      </c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</row>
    <row r="80" spans="1:248" s="11" customFormat="1" ht="24" customHeight="1">
      <c r="A80" s="30" t="s">
        <v>87</v>
      </c>
      <c r="B80" s="28">
        <f t="shared" si="6"/>
        <v>619</v>
      </c>
      <c r="C80" s="29">
        <v>232</v>
      </c>
      <c r="D80" s="29">
        <v>387</v>
      </c>
      <c r="E80" s="29">
        <f t="shared" si="7"/>
        <v>550</v>
      </c>
      <c r="F80" s="29">
        <v>205</v>
      </c>
      <c r="G80" s="29">
        <v>345</v>
      </c>
      <c r="H80" s="28">
        <f t="shared" si="8"/>
        <v>69</v>
      </c>
      <c r="I80" s="28">
        <v>2300249</v>
      </c>
      <c r="J80" s="28">
        <v>51301</v>
      </c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</row>
    <row r="81" spans="1:248" s="11" customFormat="1" ht="24" customHeight="1">
      <c r="A81" s="30" t="s">
        <v>88</v>
      </c>
      <c r="B81" s="28">
        <f t="shared" si="6"/>
        <v>291</v>
      </c>
      <c r="C81" s="29">
        <v>121</v>
      </c>
      <c r="D81" s="29">
        <v>170</v>
      </c>
      <c r="E81" s="29">
        <f t="shared" si="7"/>
        <v>258</v>
      </c>
      <c r="F81" s="29">
        <v>107</v>
      </c>
      <c r="G81" s="29">
        <v>151</v>
      </c>
      <c r="H81" s="28">
        <f t="shared" si="8"/>
        <v>33</v>
      </c>
      <c r="I81" s="28">
        <v>2300249</v>
      </c>
      <c r="J81" s="28">
        <v>51301</v>
      </c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</row>
    <row r="82" spans="1:248" s="11" customFormat="1" ht="24" customHeight="1">
      <c r="A82" s="57" t="s">
        <v>89</v>
      </c>
      <c r="B82" s="28">
        <f t="shared" si="6"/>
        <v>361</v>
      </c>
      <c r="C82" s="29">
        <v>148</v>
      </c>
      <c r="D82" s="29">
        <v>213</v>
      </c>
      <c r="E82" s="29">
        <f t="shared" si="7"/>
        <v>330</v>
      </c>
      <c r="F82" s="29">
        <v>140</v>
      </c>
      <c r="G82" s="29">
        <v>190</v>
      </c>
      <c r="H82" s="28">
        <f t="shared" si="8"/>
        <v>31</v>
      </c>
      <c r="I82" s="28">
        <v>2300249</v>
      </c>
      <c r="J82" s="28">
        <v>51301</v>
      </c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</row>
    <row r="83" spans="1:248" s="11" customFormat="1" ht="24" customHeight="1">
      <c r="A83" s="30" t="s">
        <v>90</v>
      </c>
      <c r="B83" s="28">
        <f t="shared" si="6"/>
        <v>376</v>
      </c>
      <c r="C83" s="29">
        <v>151</v>
      </c>
      <c r="D83" s="29">
        <v>225</v>
      </c>
      <c r="E83" s="29">
        <f t="shared" si="7"/>
        <v>336</v>
      </c>
      <c r="F83" s="29">
        <v>135</v>
      </c>
      <c r="G83" s="29">
        <v>201</v>
      </c>
      <c r="H83" s="28">
        <f t="shared" si="8"/>
        <v>40</v>
      </c>
      <c r="I83" s="28">
        <v>2300249</v>
      </c>
      <c r="J83" s="28">
        <v>51301</v>
      </c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</row>
    <row r="84" spans="1:248" s="11" customFormat="1" ht="24" customHeight="1">
      <c r="A84" s="30" t="s">
        <v>91</v>
      </c>
      <c r="B84" s="28">
        <f t="shared" si="6"/>
        <v>182</v>
      </c>
      <c r="C84" s="29">
        <v>95</v>
      </c>
      <c r="D84" s="29">
        <v>87</v>
      </c>
      <c r="E84" s="29">
        <f t="shared" si="7"/>
        <v>162</v>
      </c>
      <c r="F84" s="29">
        <v>84</v>
      </c>
      <c r="G84" s="29">
        <v>78</v>
      </c>
      <c r="H84" s="28">
        <f t="shared" si="8"/>
        <v>20</v>
      </c>
      <c r="I84" s="28">
        <v>2300249</v>
      </c>
      <c r="J84" s="28">
        <v>51301</v>
      </c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</row>
    <row r="85" spans="1:248" s="11" customFormat="1" ht="24" customHeight="1">
      <c r="A85" s="30" t="s">
        <v>92</v>
      </c>
      <c r="B85" s="28">
        <f t="shared" si="6"/>
        <v>175</v>
      </c>
      <c r="C85" s="29">
        <v>99</v>
      </c>
      <c r="D85" s="29">
        <v>76</v>
      </c>
      <c r="E85" s="29">
        <f t="shared" si="7"/>
        <v>141</v>
      </c>
      <c r="F85" s="29">
        <v>87</v>
      </c>
      <c r="G85" s="29">
        <v>54</v>
      </c>
      <c r="H85" s="28">
        <f t="shared" si="8"/>
        <v>34</v>
      </c>
      <c r="I85" s="28">
        <v>2300249</v>
      </c>
      <c r="J85" s="28">
        <v>51301</v>
      </c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</row>
    <row r="86" spans="1:256" s="12" customFormat="1" ht="48.75" customHeight="1">
      <c r="A86" s="58" t="s">
        <v>93</v>
      </c>
      <c r="B86" s="59"/>
      <c r="C86" s="59"/>
      <c r="D86" s="59"/>
      <c r="E86" s="59"/>
      <c r="F86" s="59"/>
      <c r="G86" s="59"/>
      <c r="H86" s="59"/>
      <c r="I86" s="58"/>
      <c r="J86" s="5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11"/>
      <c r="IP86" s="11"/>
      <c r="IQ86" s="11"/>
      <c r="IR86" s="11"/>
      <c r="IS86" s="11"/>
      <c r="IT86" s="11"/>
      <c r="IU86" s="11"/>
      <c r="IV86" s="11"/>
    </row>
  </sheetData>
  <sheetProtection/>
  <mergeCells count="10">
    <mergeCell ref="A2:J2"/>
    <mergeCell ref="C4:D4"/>
    <mergeCell ref="F4:G4"/>
    <mergeCell ref="A86:J86"/>
    <mergeCell ref="A4:A5"/>
    <mergeCell ref="B4:B5"/>
    <mergeCell ref="E4:E5"/>
    <mergeCell ref="H4:H5"/>
    <mergeCell ref="I4:I5"/>
    <mergeCell ref="J4:J5"/>
  </mergeCells>
  <printOptions horizontalCentered="1"/>
  <pageMargins left="0.47" right="0.47" top="0.7900000000000001" bottom="0.7900000000000001" header="0.51" footer="0.51"/>
  <pageSetup fitToHeight="0" fitToWidth="1" horizontalDpi="600" verticalDpi="600" orientation="portrait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ht706</cp:lastModifiedBy>
  <dcterms:created xsi:type="dcterms:W3CDTF">2016-12-25T01:42:53Z</dcterms:created>
  <dcterms:modified xsi:type="dcterms:W3CDTF">2024-05-29T15:20:15Z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2052-11.8.2.12125</vt:lpwstr>
  </property>
  <property fmtid="{D5CDD505-2E9C-101B-9397-08002B2CF9AE}" pid="3" name="I">
    <vt:lpwstr>9CA77A4996460C972FD7566694C71106</vt:lpwstr>
  </property>
  <property fmtid="{D5CDD505-2E9C-101B-9397-08002B2CF9AE}" pid="4" name="퀀_generated_2.-2147483648">
    <vt:i4>2052</vt:i4>
  </property>
</Properties>
</file>