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10380" tabRatio="358" activeTab="0"/>
  </bookViews>
  <sheets>
    <sheet name="总表" sheetId="1" r:id="rId1"/>
  </sheets>
  <definedNames>
    <definedName name="_xlnm.Print_Titles" localSheetId="0">'总表'!$4:$5</definedName>
    <definedName name="_xlnm.Print_Area" localSheetId="0">'总表'!$A$1:$P$53</definedName>
    <definedName name="_xlnm._FilterDatabase" localSheetId="0" hidden="1">'总表'!$D$4:$P$53</definedName>
  </definedNames>
  <calcPr fullCalcOnLoad="1"/>
</workbook>
</file>

<file path=xl/sharedStrings.xml><?xml version="1.0" encoding="utf-8"?>
<sst xmlns="http://schemas.openxmlformats.org/spreadsheetml/2006/main" count="99" uniqueCount="156">
  <si>
    <t>附件2</t>
  </si>
  <si>
    <t>提前下达2024年中医药事业传承与发展资金分配明细表</t>
  </si>
  <si>
    <r>
      <rPr>
        <sz val="8"/>
        <rFont val="仿宋_GB2312"/>
        <family val="0"/>
      </rPr>
      <t>单位：万元</t>
    </r>
  </si>
  <si>
    <r>
      <rPr>
        <b/>
        <sz val="10"/>
        <rFont val="仿宋_GB2312"/>
        <family val="0"/>
      </rPr>
      <t>序号</t>
    </r>
  </si>
  <si>
    <r>
      <rPr>
        <b/>
        <sz val="10"/>
        <rFont val="仿宋_GB2312"/>
        <family val="0"/>
      </rPr>
      <t>资金用途及单位</t>
    </r>
  </si>
  <si>
    <r>
      <rPr>
        <b/>
        <sz val="10"/>
        <rFont val="仿宋_GB2312"/>
        <family val="0"/>
      </rPr>
      <t>合计</t>
    </r>
  </si>
  <si>
    <r>
      <rPr>
        <sz val="6"/>
        <rFont val="仿宋_GB2312"/>
        <family val="0"/>
      </rPr>
      <t>省属中医医院设备及修缮</t>
    </r>
  </si>
  <si>
    <r>
      <rPr>
        <sz val="6"/>
        <rFont val="仿宋_GB2312"/>
        <family val="0"/>
      </rPr>
      <t>促进中医骨伤科优势诊疗技术传承与现代化</t>
    </r>
  </si>
  <si>
    <r>
      <rPr>
        <sz val="6"/>
        <rFont val="仿宋_GB2312"/>
        <family val="0"/>
      </rPr>
      <t>市县级中医医院发展建设</t>
    </r>
  </si>
  <si>
    <t>社区卫生服务中心和乡镇卫生院示范中医馆建设</t>
  </si>
  <si>
    <r>
      <rPr>
        <sz val="6"/>
        <rFont val="仿宋_GB2312"/>
        <family val="0"/>
      </rPr>
      <t>妇幼保健机构中医药工作示范基地</t>
    </r>
  </si>
  <si>
    <r>
      <rPr>
        <sz val="6"/>
        <rFont val="仿宋_GB2312"/>
        <family val="0"/>
      </rPr>
      <t>国家医师资格考试实践技能考试基地建设</t>
    </r>
  </si>
  <si>
    <r>
      <rPr>
        <sz val="6"/>
        <rFont val="仿宋_GB2312"/>
        <family val="0"/>
      </rPr>
      <t>中医药科研项目</t>
    </r>
  </si>
  <si>
    <r>
      <rPr>
        <sz val="6"/>
        <rFont val="仿宋_GB2312"/>
        <family val="0"/>
      </rPr>
      <t>中医药人才培养培训</t>
    </r>
  </si>
  <si>
    <t>中医药人才培养平台建设</t>
  </si>
  <si>
    <t>中医药文化宣传</t>
  </si>
  <si>
    <r>
      <t>2024</t>
    </r>
    <r>
      <rPr>
        <sz val="6"/>
        <rFont val="仿宋_GB2312"/>
        <family val="0"/>
      </rPr>
      <t>中医药专项建设工作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</si>
  <si>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</si>
  <si>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</si>
  <si>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</si>
  <si>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</si>
  <si>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</si>
  <si>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</si>
  <si>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</si>
  <si>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</si>
  <si>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</si>
  <si>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</si>
  <si>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</si>
  <si>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rPr>
        <b/>
        <sz val="10"/>
        <rFont val="仿宋_GB2312"/>
        <family val="0"/>
      </rPr>
      <t>一、</t>
    </r>
  </si>
  <si>
    <r>
      <rPr>
        <b/>
        <sz val="10"/>
        <rFont val="仿宋_GB2312"/>
        <family val="0"/>
      </rPr>
      <t>省级小计</t>
    </r>
  </si>
  <si>
    <r>
      <rPr>
        <b/>
        <sz val="10"/>
        <rFont val="仿宋_GB2312"/>
        <family val="0"/>
      </rPr>
      <t>（一）</t>
    </r>
  </si>
  <si>
    <r>
      <rPr>
        <b/>
        <sz val="10"/>
        <rFont val="仿宋_GB2312"/>
        <family val="0"/>
      </rPr>
      <t>省中医药局（汇总）</t>
    </r>
  </si>
  <si>
    <r>
      <rPr>
        <sz val="10"/>
        <rFont val="仿宋_GB2312"/>
        <family val="0"/>
      </rPr>
      <t>局本部</t>
    </r>
  </si>
  <si>
    <r>
      <rPr>
        <sz val="10"/>
        <rFont val="仿宋_GB2312"/>
        <family val="0"/>
      </rPr>
      <t>中山大学（局转拨）</t>
    </r>
  </si>
  <si>
    <r>
      <rPr>
        <sz val="10"/>
        <rFont val="仿宋_GB2312"/>
        <family val="0"/>
      </rPr>
      <t>暨南大学（局转拨）</t>
    </r>
  </si>
  <si>
    <r>
      <rPr>
        <sz val="10"/>
        <rFont val="仿宋_GB2312"/>
        <family val="0"/>
      </rPr>
      <t>暨南大学附属第一医院（局转拨）</t>
    </r>
  </si>
  <si>
    <r>
      <rPr>
        <sz val="10"/>
        <rFont val="仿宋_GB2312"/>
        <family val="0"/>
      </rPr>
      <t>中国人民解放军南部战区总医院（局转拨）</t>
    </r>
  </si>
  <si>
    <r>
      <rPr>
        <sz val="10"/>
        <rFont val="仿宋_GB2312"/>
        <family val="0"/>
      </rPr>
      <t>广州复大肿瘤医院（局转拨）</t>
    </r>
  </si>
  <si>
    <r>
      <rPr>
        <sz val="10"/>
        <rFont val="仿宋_GB2312"/>
        <family val="0"/>
      </rPr>
      <t>广东省第二中医院</t>
    </r>
  </si>
  <si>
    <r>
      <rPr>
        <sz val="10"/>
        <rFont val="仿宋_GB2312"/>
        <family val="0"/>
      </rPr>
      <t>广州中医药大学第一附属医院</t>
    </r>
  </si>
  <si>
    <r>
      <rPr>
        <sz val="10"/>
        <rFont val="仿宋_GB2312"/>
        <family val="0"/>
      </rPr>
      <t>广东省中医院</t>
    </r>
  </si>
  <si>
    <r>
      <rPr>
        <sz val="10"/>
        <rFont val="仿宋_GB2312"/>
        <family val="0"/>
      </rPr>
      <t>广州中医药大学第三附属医院</t>
    </r>
  </si>
  <si>
    <r>
      <rPr>
        <sz val="10"/>
        <rFont val="仿宋_GB2312"/>
        <family val="0"/>
      </rPr>
      <t>南方医科大学中西医结合医院</t>
    </r>
  </si>
  <si>
    <r>
      <rPr>
        <b/>
        <sz val="10"/>
        <rFont val="仿宋_GB2312"/>
        <family val="0"/>
      </rPr>
      <t>（二）</t>
    </r>
  </si>
  <si>
    <r>
      <rPr>
        <b/>
        <sz val="10"/>
        <rFont val="仿宋_GB2312"/>
        <family val="0"/>
      </rPr>
      <t>省卫生健康委（汇总）</t>
    </r>
  </si>
  <si>
    <r>
      <rPr>
        <sz val="10"/>
        <rFont val="仿宋_GB2312"/>
        <family val="0"/>
      </rPr>
      <t>广东省人民医院</t>
    </r>
  </si>
  <si>
    <r>
      <rPr>
        <sz val="10"/>
        <rFont val="仿宋_GB2312"/>
        <family val="0"/>
      </rPr>
      <t>广东省第二人民医院</t>
    </r>
  </si>
  <si>
    <r>
      <rPr>
        <sz val="10"/>
        <rFont val="仿宋_GB2312"/>
        <family val="0"/>
      </rPr>
      <t>广东省妇幼保健院</t>
    </r>
  </si>
  <si>
    <r>
      <rPr>
        <sz val="10"/>
        <rFont val="仿宋_GB2312"/>
        <family val="0"/>
      </rPr>
      <t>南方医科大学南方医院</t>
    </r>
  </si>
  <si>
    <r>
      <rPr>
        <sz val="10"/>
        <rFont val="仿宋_GB2312"/>
        <family val="0"/>
      </rPr>
      <t>中山大学附属第一医院</t>
    </r>
  </si>
  <si>
    <r>
      <rPr>
        <sz val="10"/>
        <rFont val="仿宋_GB2312"/>
        <family val="0"/>
      </rPr>
      <t>中山大学孙逸仙纪念医院</t>
    </r>
  </si>
  <si>
    <r>
      <rPr>
        <b/>
        <sz val="10"/>
        <rFont val="仿宋_GB2312"/>
        <family val="0"/>
      </rPr>
      <t>（三）</t>
    </r>
  </si>
  <si>
    <r>
      <rPr>
        <b/>
        <sz val="10"/>
        <rFont val="仿宋_GB2312"/>
        <family val="0"/>
      </rPr>
      <t>省教育厅（汇总）</t>
    </r>
  </si>
  <si>
    <r>
      <rPr>
        <sz val="10"/>
        <rFont val="仿宋_GB2312"/>
        <family val="0"/>
      </rPr>
      <t>广州中医药大学</t>
    </r>
  </si>
  <si>
    <r>
      <rPr>
        <sz val="10"/>
        <rFont val="仿宋_GB2312"/>
        <family val="0"/>
      </rPr>
      <t>校本部</t>
    </r>
  </si>
  <si>
    <r>
      <rPr>
        <sz val="10"/>
        <rFont val="仿宋_GB2312"/>
        <family val="0"/>
      </rPr>
      <t>职业技术学院</t>
    </r>
  </si>
  <si>
    <r>
      <rPr>
        <sz val="10"/>
        <rFont val="仿宋_GB2312"/>
        <family val="0"/>
      </rPr>
      <t>继续教育学院</t>
    </r>
  </si>
  <si>
    <r>
      <rPr>
        <sz val="10"/>
        <rFont val="仿宋_GB2312"/>
        <family val="0"/>
      </rPr>
      <t>广东药科大学</t>
    </r>
  </si>
  <si>
    <r>
      <rPr>
        <sz val="10"/>
        <rFont val="仿宋_GB2312"/>
        <family val="0"/>
      </rPr>
      <t>广东医科大学</t>
    </r>
  </si>
  <si>
    <r>
      <rPr>
        <sz val="10"/>
        <rFont val="仿宋_GB2312"/>
        <family val="0"/>
      </rPr>
      <t>南方医科大学</t>
    </r>
  </si>
  <si>
    <r>
      <rPr>
        <sz val="10"/>
        <rFont val="仿宋_GB2312"/>
        <family val="0"/>
      </rPr>
      <t>汕头大学医学院</t>
    </r>
  </si>
  <si>
    <r>
      <rPr>
        <sz val="10"/>
        <rFont val="仿宋_GB2312"/>
        <family val="0"/>
      </rPr>
      <t>嘉应学院（医学院）</t>
    </r>
  </si>
  <si>
    <r>
      <rPr>
        <sz val="10"/>
        <rFont val="仿宋_GB2312"/>
        <family val="0"/>
      </rPr>
      <t>广东食品药品职业学院</t>
    </r>
  </si>
  <si>
    <r>
      <rPr>
        <b/>
        <sz val="10"/>
        <rFont val="仿宋_GB2312"/>
        <family val="0"/>
      </rPr>
      <t>（四）</t>
    </r>
  </si>
  <si>
    <r>
      <rPr>
        <b/>
        <sz val="10"/>
        <rFont val="仿宋_GB2312"/>
        <family val="0"/>
      </rPr>
      <t>省人力资源社会保障厅（汇总）</t>
    </r>
  </si>
  <si>
    <r>
      <rPr>
        <sz val="10"/>
        <rFont val="仿宋_GB2312"/>
        <family val="0"/>
      </rPr>
      <t>广东省工伤康复中心</t>
    </r>
  </si>
  <si>
    <r>
      <rPr>
        <b/>
        <sz val="10"/>
        <rFont val="仿宋_GB2312"/>
        <family val="0"/>
      </rPr>
      <t>二、</t>
    </r>
  </si>
  <si>
    <r>
      <rPr>
        <b/>
        <sz val="10"/>
        <rFont val="仿宋_GB2312"/>
        <family val="0"/>
      </rPr>
      <t>市县小计</t>
    </r>
  </si>
  <si>
    <r>
      <rPr>
        <b/>
        <sz val="10"/>
        <rFont val="仿宋_GB2312"/>
        <family val="0"/>
      </rPr>
      <t>广州市</t>
    </r>
  </si>
  <si>
    <r>
      <rPr>
        <sz val="10"/>
        <rFont val="仿宋_GB2312"/>
        <family val="0"/>
      </rPr>
      <t>广州市本级</t>
    </r>
  </si>
  <si>
    <r>
      <rPr>
        <b/>
        <sz val="10"/>
        <rFont val="仿宋_GB2312"/>
        <family val="0"/>
      </rPr>
      <t>深圳市</t>
    </r>
  </si>
  <si>
    <r>
      <rPr>
        <sz val="10"/>
        <rFont val="仿宋_GB2312"/>
        <family val="0"/>
      </rPr>
      <t>深圳市本级</t>
    </r>
  </si>
  <si>
    <r>
      <rPr>
        <sz val="10"/>
        <rFont val="仿宋_GB2312"/>
        <family val="0"/>
      </rPr>
      <t>龙岗区</t>
    </r>
  </si>
  <si>
    <r>
      <rPr>
        <b/>
        <sz val="10"/>
        <rFont val="仿宋_GB2312"/>
        <family val="0"/>
      </rPr>
      <t>珠海市</t>
    </r>
  </si>
  <si>
    <r>
      <rPr>
        <sz val="10"/>
        <rFont val="仿宋_GB2312"/>
        <family val="0"/>
      </rPr>
      <t>珠海市本级</t>
    </r>
  </si>
  <si>
    <r>
      <rPr>
        <b/>
        <sz val="10"/>
        <rFont val="仿宋_GB2312"/>
        <family val="0"/>
      </rPr>
      <t>汕头市</t>
    </r>
  </si>
  <si>
    <r>
      <rPr>
        <sz val="10"/>
        <rFont val="仿宋_GB2312"/>
        <family val="0"/>
      </rPr>
      <t>汕头市本级</t>
    </r>
  </si>
  <si>
    <r>
      <rPr>
        <b/>
        <sz val="10"/>
        <rFont val="仿宋_GB2312"/>
        <family val="0"/>
      </rPr>
      <t>（五）</t>
    </r>
  </si>
  <si>
    <r>
      <rPr>
        <b/>
        <sz val="10"/>
        <rFont val="仿宋_GB2312"/>
        <family val="0"/>
      </rPr>
      <t>佛山市</t>
    </r>
  </si>
  <si>
    <r>
      <rPr>
        <sz val="10"/>
        <rFont val="仿宋_GB2312"/>
        <family val="0"/>
      </rPr>
      <t>佛山市本级</t>
    </r>
  </si>
  <si>
    <r>
      <rPr>
        <sz val="10"/>
        <rFont val="仿宋_GB2312"/>
        <family val="0"/>
      </rPr>
      <t>南海区</t>
    </r>
  </si>
  <si>
    <r>
      <rPr>
        <b/>
        <sz val="10"/>
        <rFont val="仿宋_GB2312"/>
        <family val="0"/>
      </rPr>
      <t>（六）</t>
    </r>
  </si>
  <si>
    <r>
      <rPr>
        <b/>
        <sz val="10"/>
        <rFont val="仿宋_GB2312"/>
        <family val="0"/>
      </rPr>
      <t>韶关市</t>
    </r>
  </si>
  <si>
    <r>
      <rPr>
        <sz val="10"/>
        <rFont val="仿宋_GB2312"/>
        <family val="0"/>
      </rPr>
      <t>韶关市本级</t>
    </r>
  </si>
  <si>
    <r>
      <rPr>
        <b/>
        <sz val="10"/>
        <rFont val="仿宋_GB2312"/>
        <family val="0"/>
      </rPr>
      <t>（七）</t>
    </r>
  </si>
  <si>
    <r>
      <rPr>
        <b/>
        <sz val="10"/>
        <rFont val="仿宋_GB2312"/>
        <family val="0"/>
      </rPr>
      <t>河源市</t>
    </r>
  </si>
  <si>
    <r>
      <rPr>
        <sz val="10"/>
        <rFont val="仿宋_GB2312"/>
        <family val="0"/>
      </rPr>
      <t>河源市本级</t>
    </r>
  </si>
  <si>
    <r>
      <rPr>
        <b/>
        <sz val="10"/>
        <rFont val="仿宋_GB2312"/>
        <family val="0"/>
      </rPr>
      <t>（八）</t>
    </r>
  </si>
  <si>
    <r>
      <rPr>
        <b/>
        <sz val="10"/>
        <rFont val="仿宋_GB2312"/>
        <family val="0"/>
      </rPr>
      <t>梅州市</t>
    </r>
  </si>
  <si>
    <r>
      <rPr>
        <sz val="10"/>
        <rFont val="仿宋_GB2312"/>
        <family val="0"/>
      </rPr>
      <t>梅州市本级</t>
    </r>
  </si>
  <si>
    <r>
      <rPr>
        <b/>
        <sz val="10"/>
        <rFont val="仿宋_GB2312"/>
        <family val="0"/>
      </rPr>
      <t>（九）</t>
    </r>
  </si>
  <si>
    <r>
      <rPr>
        <b/>
        <sz val="10"/>
        <rFont val="仿宋_GB2312"/>
        <family val="0"/>
      </rPr>
      <t>惠州市</t>
    </r>
  </si>
  <si>
    <r>
      <rPr>
        <sz val="10"/>
        <rFont val="仿宋_GB2312"/>
        <family val="0"/>
      </rPr>
      <t>惠州市本级</t>
    </r>
  </si>
  <si>
    <r>
      <rPr>
        <b/>
        <sz val="10"/>
        <rFont val="仿宋_GB2312"/>
        <family val="0"/>
      </rPr>
      <t>（十）</t>
    </r>
  </si>
  <si>
    <r>
      <rPr>
        <b/>
        <sz val="10"/>
        <rFont val="仿宋_GB2312"/>
        <family val="0"/>
      </rPr>
      <t>汕尾市</t>
    </r>
  </si>
  <si>
    <r>
      <rPr>
        <sz val="10"/>
        <rFont val="仿宋_GB2312"/>
        <family val="0"/>
      </rPr>
      <t>汕尾市本级</t>
    </r>
  </si>
  <si>
    <r>
      <rPr>
        <b/>
        <sz val="10"/>
        <rFont val="仿宋_GB2312"/>
        <family val="0"/>
      </rPr>
      <t>（十一）</t>
    </r>
  </si>
  <si>
    <r>
      <rPr>
        <b/>
        <sz val="10"/>
        <rFont val="仿宋_GB2312"/>
        <family val="0"/>
      </rPr>
      <t>东莞市</t>
    </r>
  </si>
  <si>
    <r>
      <rPr>
        <sz val="10"/>
        <rFont val="仿宋_GB2312"/>
        <family val="0"/>
      </rPr>
      <t>东莞市本级</t>
    </r>
  </si>
  <si>
    <r>
      <rPr>
        <b/>
        <sz val="10"/>
        <rFont val="仿宋_GB2312"/>
        <family val="0"/>
      </rPr>
      <t>（十二）</t>
    </r>
  </si>
  <si>
    <r>
      <rPr>
        <b/>
        <sz val="10"/>
        <rFont val="仿宋_GB2312"/>
        <family val="0"/>
      </rPr>
      <t>中山市</t>
    </r>
  </si>
  <si>
    <r>
      <rPr>
        <sz val="10"/>
        <rFont val="仿宋_GB2312"/>
        <family val="0"/>
      </rPr>
      <t>中山市本级</t>
    </r>
  </si>
  <si>
    <r>
      <rPr>
        <b/>
        <sz val="10"/>
        <rFont val="仿宋_GB2312"/>
        <family val="0"/>
      </rPr>
      <t>（十三）</t>
    </r>
  </si>
  <si>
    <r>
      <rPr>
        <b/>
        <sz val="10"/>
        <rFont val="仿宋_GB2312"/>
        <family val="0"/>
      </rPr>
      <t>江门市</t>
    </r>
  </si>
  <si>
    <r>
      <rPr>
        <sz val="10"/>
        <rFont val="仿宋_GB2312"/>
        <family val="0"/>
      </rPr>
      <t>江门市本级</t>
    </r>
  </si>
  <si>
    <r>
      <rPr>
        <b/>
        <sz val="10"/>
        <rFont val="仿宋_GB2312"/>
        <family val="0"/>
      </rPr>
      <t>（十四）</t>
    </r>
  </si>
  <si>
    <r>
      <rPr>
        <b/>
        <sz val="10"/>
        <rFont val="仿宋_GB2312"/>
        <family val="0"/>
      </rPr>
      <t>阳江市</t>
    </r>
  </si>
  <si>
    <r>
      <rPr>
        <sz val="10"/>
        <rFont val="仿宋_GB2312"/>
        <family val="0"/>
      </rPr>
      <t>阳江市本级</t>
    </r>
  </si>
  <si>
    <r>
      <rPr>
        <b/>
        <sz val="10"/>
        <rFont val="仿宋_GB2312"/>
        <family val="0"/>
      </rPr>
      <t>（十五）</t>
    </r>
  </si>
  <si>
    <r>
      <rPr>
        <b/>
        <sz val="10"/>
        <rFont val="仿宋_GB2312"/>
        <family val="0"/>
      </rPr>
      <t>湛江市</t>
    </r>
  </si>
  <si>
    <r>
      <rPr>
        <sz val="10"/>
        <rFont val="仿宋_GB2312"/>
        <family val="0"/>
      </rPr>
      <t>湛江市本级</t>
    </r>
  </si>
  <si>
    <r>
      <rPr>
        <b/>
        <sz val="10"/>
        <rFont val="仿宋_GB2312"/>
        <family val="0"/>
      </rPr>
      <t>（十六）</t>
    </r>
  </si>
  <si>
    <r>
      <rPr>
        <b/>
        <sz val="10"/>
        <rFont val="仿宋_GB2312"/>
        <family val="0"/>
      </rPr>
      <t>茂名市</t>
    </r>
  </si>
  <si>
    <r>
      <rPr>
        <sz val="10"/>
        <rFont val="仿宋_GB2312"/>
        <family val="0"/>
      </rPr>
      <t>茂名市本级</t>
    </r>
  </si>
  <si>
    <r>
      <rPr>
        <b/>
        <sz val="10"/>
        <rFont val="仿宋_GB2312"/>
        <family val="0"/>
      </rPr>
      <t>（十七）</t>
    </r>
  </si>
  <si>
    <r>
      <rPr>
        <b/>
        <sz val="10"/>
        <rFont val="仿宋_GB2312"/>
        <family val="0"/>
      </rPr>
      <t>肇庆市</t>
    </r>
  </si>
  <si>
    <r>
      <rPr>
        <sz val="10"/>
        <rFont val="仿宋_GB2312"/>
        <family val="0"/>
      </rPr>
      <t>肇庆市本级</t>
    </r>
  </si>
  <si>
    <r>
      <rPr>
        <b/>
        <sz val="10"/>
        <rFont val="仿宋_GB2312"/>
        <family val="0"/>
      </rPr>
      <t>（十八）</t>
    </r>
  </si>
  <si>
    <r>
      <rPr>
        <b/>
        <sz val="10"/>
        <rFont val="仿宋_GB2312"/>
        <family val="0"/>
      </rPr>
      <t>清远市</t>
    </r>
  </si>
  <si>
    <r>
      <rPr>
        <sz val="10"/>
        <rFont val="仿宋_GB2312"/>
        <family val="0"/>
      </rPr>
      <t>清远市市本级</t>
    </r>
  </si>
  <si>
    <r>
      <rPr>
        <b/>
        <sz val="10"/>
        <rFont val="仿宋_GB2312"/>
        <family val="0"/>
      </rPr>
      <t>（十九）</t>
    </r>
  </si>
  <si>
    <r>
      <rPr>
        <b/>
        <sz val="10"/>
        <rFont val="仿宋_GB2312"/>
        <family val="0"/>
      </rPr>
      <t>潮州市</t>
    </r>
  </si>
  <si>
    <r>
      <rPr>
        <sz val="10"/>
        <rFont val="仿宋_GB2312"/>
        <family val="0"/>
      </rPr>
      <t>潮州市市本级</t>
    </r>
  </si>
  <si>
    <r>
      <rPr>
        <b/>
        <sz val="10"/>
        <rFont val="仿宋_GB2312"/>
        <family val="0"/>
      </rPr>
      <t>（二十）</t>
    </r>
  </si>
  <si>
    <r>
      <rPr>
        <b/>
        <sz val="10"/>
        <rFont val="仿宋_GB2312"/>
        <family val="0"/>
      </rPr>
      <t>揭阳市</t>
    </r>
  </si>
  <si>
    <r>
      <rPr>
        <sz val="10"/>
        <rFont val="仿宋_GB2312"/>
        <family val="0"/>
      </rPr>
      <t>揭阳市市本级</t>
    </r>
  </si>
  <si>
    <r>
      <rPr>
        <b/>
        <sz val="10"/>
        <rFont val="仿宋_GB2312"/>
        <family val="0"/>
      </rPr>
      <t>（二十一）</t>
    </r>
  </si>
  <si>
    <r>
      <rPr>
        <b/>
        <sz val="10"/>
        <rFont val="仿宋_GB2312"/>
        <family val="0"/>
      </rPr>
      <t>云浮市</t>
    </r>
  </si>
  <si>
    <r>
      <rPr>
        <sz val="10"/>
        <rFont val="仿宋_GB2312"/>
        <family val="0"/>
      </rPr>
      <t>云浮市市本级</t>
    </r>
  </si>
  <si>
    <r>
      <rPr>
        <b/>
        <sz val="10"/>
        <rFont val="仿宋_GB2312"/>
        <family val="0"/>
      </rPr>
      <t>（二十二）</t>
    </r>
  </si>
  <si>
    <r>
      <rPr>
        <b/>
        <sz val="10"/>
        <rFont val="仿宋_GB2312"/>
        <family val="0"/>
      </rPr>
      <t>省财政直管县</t>
    </r>
  </si>
  <si>
    <r>
      <rPr>
        <sz val="10"/>
        <rFont val="仿宋_GB2312"/>
        <family val="0"/>
      </rPr>
      <t>连山壮族瑶族自治县</t>
    </r>
  </si>
  <si>
    <r>
      <rPr>
        <sz val="10"/>
        <rFont val="仿宋_GB2312"/>
        <family val="0"/>
      </rPr>
      <t>连南瑶族自治县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</si>
  <si>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</si>
  <si>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</si>
  <si>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</si>
  <si>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</si>
  <si>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</si>
  <si>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</si>
  <si>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</si>
  <si>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</si>
  <si>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</si>
  <si>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</si>
  <si>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</si>
  <si>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</si>
  <si>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</si>
  <si>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</si>
  <si>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</si>
  <si>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</si>
  <si>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</si>
  <si>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</si>
  <si>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</si>
  <si>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</si>
  <si>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二十一</t>
  </si>
  <si>
    <t>二十二</t>
  </si>
  <si>
    <t>市县合计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</si>
</sst>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2"/>
      <name val="仿宋_GB2312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6"/>
      <name val="Times New Roman"/>
      <family val="0"/>
    </font>
    <font>
      <i/>
      <u val="single"/>
      <sz val="8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6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8"/>
      <name val="仿宋_GB2312"/>
      <family val="0"/>
    </font>
    <font>
      <b/>
      <sz val="11"/>
      <color rgb="FF3F3F3F"/>
      <name val="宋体"/>
      <family val="0"/>
    </font>
    <font>
      <b/>
      <sz val="13"/>
      <color rgb="FF1F4A7E"/>
      <name val="宋体"/>
      <family val="0"/>
    </font>
    <font>
      <sz val="11"/>
      <color rgb="FF3F3F76"/>
      <name val="宋体"/>
      <family val="0"/>
    </font>
    <font>
      <b/>
      <sz val="15"/>
      <color rgb="FF1F4A7E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b/>
      <sz val="18"/>
      <color rgb="FF1F4A7E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</fonts>
  <fills count="5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1" applyProtection="0">
      <alignment vertical="center"/>
    </xf>
    <xf numFmtId="0" fontId="15" fillId="3" borderId="0" applyProtection="0">
      <alignment vertical="center"/>
    </xf>
    <xf numFmtId="0" fontId="23" fillId="4" borderId="0" applyProtection="0">
      <alignment vertical="center"/>
    </xf>
    <xf numFmtId="0" fontId="14" fillId="5" borderId="0" applyProtection="0">
      <alignment vertical="center"/>
    </xf>
    <xf numFmtId="0" fontId="15" fillId="6" borderId="0" applyProtection="0">
      <alignment vertical="center"/>
    </xf>
    <xf numFmtId="0" fontId="0" fillId="7" borderId="2" applyProtection="0">
      <alignment vertical="center"/>
    </xf>
    <xf numFmtId="0" fontId="23" fillId="2" borderId="0" applyProtection="0">
      <alignment vertical="center"/>
    </xf>
    <xf numFmtId="0" fontId="15" fillId="8" borderId="0" applyProtection="0">
      <alignment vertical="center"/>
    </xf>
    <xf numFmtId="0" fontId="14" fillId="4" borderId="0" applyProtection="0">
      <alignment vertical="center"/>
    </xf>
    <xf numFmtId="0" fontId="15" fillId="9" borderId="0" applyProtection="0">
      <alignment vertical="center"/>
    </xf>
    <xf numFmtId="0" fontId="15" fillId="10" borderId="0" applyProtection="0">
      <alignment vertical="center"/>
    </xf>
    <xf numFmtId="0" fontId="15" fillId="3" borderId="0" applyProtection="0">
      <alignment vertical="center"/>
    </xf>
    <xf numFmtId="0" fontId="15" fillId="11" borderId="0" applyProtection="0">
      <alignment vertical="center"/>
    </xf>
    <xf numFmtId="0" fontId="15" fillId="11" borderId="0" applyProtection="0">
      <alignment vertical="center"/>
    </xf>
    <xf numFmtId="0" fontId="23" fillId="12" borderId="0" applyProtection="0">
      <alignment vertical="center"/>
    </xf>
    <xf numFmtId="0" fontId="29" fillId="0" borderId="3" applyProtection="0">
      <alignment vertical="center"/>
    </xf>
    <xf numFmtId="0" fontId="15" fillId="10" borderId="0" applyProtection="0">
      <alignment vertical="center"/>
    </xf>
    <xf numFmtId="0" fontId="23" fillId="13" borderId="0" applyProtection="0">
      <alignment vertical="center"/>
    </xf>
    <xf numFmtId="0" fontId="24" fillId="14" borderId="4" applyProtection="0">
      <alignment vertical="center"/>
    </xf>
    <xf numFmtId="0" fontId="14" fillId="4" borderId="0" applyProtection="0">
      <alignment vertical="center"/>
    </xf>
    <xf numFmtId="0" fontId="14" fillId="15" borderId="0" applyProtection="0">
      <alignment vertical="center"/>
    </xf>
    <xf numFmtId="0" fontId="17" fillId="0" borderId="0" applyProtection="0">
      <alignment vertical="center"/>
    </xf>
    <xf numFmtId="0" fontId="14" fillId="12" borderId="0" applyProtection="0">
      <alignment vertical="center"/>
    </xf>
    <xf numFmtId="0" fontId="15" fillId="6" borderId="0" applyProtection="0">
      <alignment vertical="center"/>
    </xf>
    <xf numFmtId="0" fontId="14" fillId="12" borderId="0" applyProtection="0">
      <alignment vertical="center"/>
    </xf>
    <xf numFmtId="0" fontId="15" fillId="3" borderId="0" applyProtection="0">
      <alignment vertical="center"/>
    </xf>
    <xf numFmtId="0" fontId="23" fillId="2" borderId="0" applyProtection="0">
      <alignment vertical="center"/>
    </xf>
    <xf numFmtId="0" fontId="14" fillId="16" borderId="0" applyProtection="0">
      <alignment vertical="center"/>
    </xf>
    <xf numFmtId="0" fontId="15" fillId="10" borderId="0" applyProtection="0">
      <alignment vertical="center"/>
    </xf>
    <xf numFmtId="0" fontId="23" fillId="4" borderId="0" applyProtection="0">
      <alignment vertical="center"/>
    </xf>
    <xf numFmtId="0" fontId="15" fillId="17" borderId="0" applyProtection="0">
      <alignment vertical="center"/>
    </xf>
    <xf numFmtId="0" fontId="23" fillId="2" borderId="0" applyProtection="0">
      <alignment vertical="center"/>
    </xf>
    <xf numFmtId="0" fontId="14" fillId="12" borderId="0" applyProtection="0">
      <alignment vertical="center"/>
    </xf>
    <xf numFmtId="0" fontId="16" fillId="0" borderId="5" applyProtection="0">
      <alignment vertical="center"/>
    </xf>
    <xf numFmtId="0" fontId="0" fillId="7" borderId="2" applyProtection="0">
      <alignment vertical="center"/>
    </xf>
    <xf numFmtId="0" fontId="14" fillId="9" borderId="0" applyProtection="0">
      <alignment vertical="center"/>
    </xf>
    <xf numFmtId="0" fontId="43" fillId="18" borderId="0" applyProtection="0">
      <alignment vertical="center"/>
    </xf>
    <xf numFmtId="0" fontId="15" fillId="19" borderId="0" applyProtection="0">
      <alignment vertical="center"/>
    </xf>
    <xf numFmtId="0" fontId="44" fillId="0" borderId="5" applyProtection="0">
      <alignment vertical="center"/>
    </xf>
    <xf numFmtId="0" fontId="14" fillId="16" borderId="0" applyProtection="0">
      <alignment vertical="center"/>
    </xf>
    <xf numFmtId="0" fontId="15" fillId="10" borderId="0" applyProtection="0">
      <alignment vertical="center"/>
    </xf>
    <xf numFmtId="0" fontId="23" fillId="5" borderId="0" applyProtection="0">
      <alignment vertical="center"/>
    </xf>
    <xf numFmtId="0" fontId="14" fillId="5" borderId="0" applyProtection="0">
      <alignment vertical="center"/>
    </xf>
    <xf numFmtId="0" fontId="26" fillId="0" borderId="0" applyProtection="0">
      <alignment vertical="center"/>
    </xf>
    <xf numFmtId="0" fontId="22" fillId="4" borderId="6" applyProtection="0">
      <alignment vertical="center"/>
    </xf>
    <xf numFmtId="0" fontId="36" fillId="2" borderId="1" applyProtection="0">
      <alignment vertical="center"/>
    </xf>
    <xf numFmtId="0" fontId="14" fillId="8" borderId="0" applyProtection="0">
      <alignment vertical="center"/>
    </xf>
    <xf numFmtId="0" fontId="15" fillId="20" borderId="0" applyProtection="0">
      <alignment vertical="center"/>
    </xf>
    <xf numFmtId="0" fontId="23" fillId="21" borderId="0" applyProtection="0">
      <alignment vertical="center"/>
    </xf>
    <xf numFmtId="0" fontId="14" fillId="22" borderId="0" applyProtection="0">
      <alignment vertical="center"/>
    </xf>
    <xf numFmtId="0" fontId="28" fillId="0" borderId="7" applyProtection="0">
      <alignment vertical="center"/>
    </xf>
    <xf numFmtId="0" fontId="18" fillId="16" borderId="0" applyProtection="0">
      <alignment vertical="center"/>
    </xf>
    <xf numFmtId="0" fontId="27" fillId="23" borderId="1" applyProtection="0">
      <alignment vertical="center"/>
    </xf>
    <xf numFmtId="0" fontId="33" fillId="15" borderId="0" applyProtection="0">
      <alignment vertical="center"/>
    </xf>
    <xf numFmtId="0" fontId="14" fillId="22" borderId="0" applyProtection="0">
      <alignment vertical="center"/>
    </xf>
    <xf numFmtId="0" fontId="14" fillId="9" borderId="0" applyProtection="0">
      <alignment vertical="center"/>
    </xf>
    <xf numFmtId="0" fontId="14" fillId="16" borderId="0" applyProtection="0">
      <alignment vertical="center"/>
    </xf>
    <xf numFmtId="0" fontId="14" fillId="24" borderId="0" applyProtection="0">
      <alignment vertical="center"/>
    </xf>
    <xf numFmtId="0" fontId="15" fillId="17" borderId="0" applyProtection="0">
      <alignment vertical="center"/>
    </xf>
    <xf numFmtId="0" fontId="16" fillId="0" borderId="5" applyProtection="0">
      <alignment vertical="center"/>
    </xf>
    <xf numFmtId="0" fontId="14" fillId="16" borderId="0" applyProtection="0">
      <alignment vertical="center"/>
    </xf>
    <xf numFmtId="0" fontId="14" fillId="5" borderId="0" applyProtection="0">
      <alignment vertical="center"/>
    </xf>
    <xf numFmtId="0" fontId="26" fillId="0" borderId="8" applyProtection="0">
      <alignment vertical="center"/>
    </xf>
    <xf numFmtId="0" fontId="0" fillId="0" borderId="0" applyProtection="0">
      <alignment vertical="center"/>
    </xf>
    <xf numFmtId="0" fontId="15" fillId="10" borderId="0" applyProtection="0">
      <alignment vertical="center"/>
    </xf>
    <xf numFmtId="0" fontId="36" fillId="2" borderId="1" applyProtection="0">
      <alignment vertical="center"/>
    </xf>
    <xf numFmtId="0" fontId="14" fillId="7" borderId="0" applyProtection="0">
      <alignment vertical="center"/>
    </xf>
    <xf numFmtId="0" fontId="14" fillId="7" borderId="0" applyProtection="0">
      <alignment vertical="center"/>
    </xf>
    <xf numFmtId="0" fontId="14" fillId="7" borderId="0" applyProtection="0">
      <alignment vertical="center"/>
    </xf>
    <xf numFmtId="0" fontId="15" fillId="3" borderId="0" applyProtection="0">
      <alignment vertical="center"/>
    </xf>
    <xf numFmtId="0" fontId="15" fillId="8" borderId="0" applyProtection="0">
      <alignment vertical="center"/>
    </xf>
    <xf numFmtId="0" fontId="23" fillId="5" borderId="0" applyProtection="0">
      <alignment vertical="center"/>
    </xf>
    <xf numFmtId="0" fontId="14" fillId="5" borderId="0" applyProtection="0">
      <alignment vertical="center"/>
    </xf>
    <xf numFmtId="0" fontId="14" fillId="25" borderId="0" applyProtection="0">
      <alignment vertical="center"/>
    </xf>
    <xf numFmtId="0" fontId="37" fillId="0" borderId="0" applyProtection="0">
      <alignment vertical="center"/>
    </xf>
    <xf numFmtId="0" fontId="23" fillId="13" borderId="0" applyProtection="0">
      <alignment vertical="center"/>
    </xf>
    <xf numFmtId="0" fontId="15" fillId="11" borderId="0" applyProtection="0">
      <alignment vertical="center"/>
    </xf>
    <xf numFmtId="0" fontId="14" fillId="8" borderId="0" applyProtection="0">
      <alignment vertical="center"/>
    </xf>
    <xf numFmtId="0" fontId="14" fillId="22" borderId="0" applyProtection="0">
      <alignment vertical="center"/>
    </xf>
    <xf numFmtId="0" fontId="14" fillId="4" borderId="0" applyProtection="0">
      <alignment vertical="center"/>
    </xf>
    <xf numFmtId="0" fontId="19" fillId="0" borderId="9" applyProtection="0">
      <alignment vertical="center"/>
    </xf>
    <xf numFmtId="0" fontId="15" fillId="17" borderId="0" applyProtection="0">
      <alignment vertical="center"/>
    </xf>
    <xf numFmtId="0" fontId="14" fillId="15" borderId="0" applyProtection="0">
      <alignment vertical="center"/>
    </xf>
    <xf numFmtId="0" fontId="15" fillId="19" borderId="0" applyProtection="0">
      <alignment vertical="center"/>
    </xf>
    <xf numFmtId="0" fontId="14" fillId="2" borderId="0" applyProtection="0">
      <alignment vertical="center"/>
    </xf>
    <xf numFmtId="0" fontId="14" fillId="8" borderId="0" applyProtection="0">
      <alignment vertical="center"/>
    </xf>
    <xf numFmtId="0" fontId="15" fillId="9" borderId="0" applyProtection="0">
      <alignment vertical="center"/>
    </xf>
    <xf numFmtId="0" fontId="22" fillId="4" borderId="6" applyProtection="0">
      <alignment vertical="center"/>
    </xf>
    <xf numFmtId="0" fontId="14" fillId="24" borderId="0" applyProtection="0">
      <alignment vertical="center"/>
    </xf>
    <xf numFmtId="0" fontId="37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23" fillId="14" borderId="0" applyProtection="0">
      <alignment vertical="center"/>
    </xf>
    <xf numFmtId="0" fontId="38" fillId="16" borderId="0" applyProtection="0">
      <alignment vertical="center"/>
    </xf>
    <xf numFmtId="0" fontId="15" fillId="19" borderId="0" applyProtection="0">
      <alignment vertical="center"/>
    </xf>
    <xf numFmtId="0" fontId="22" fillId="23" borderId="6" applyProtection="0">
      <alignment vertical="center"/>
    </xf>
    <xf numFmtId="0" fontId="14" fillId="26" borderId="0" applyNumberFormat="0" applyBorder="0" applyAlignment="0" applyProtection="0"/>
    <xf numFmtId="0" fontId="23" fillId="2" borderId="0" applyProtection="0">
      <alignment vertical="center"/>
    </xf>
    <xf numFmtId="42" fontId="0" fillId="0" borderId="0" applyFont="0" applyFill="0" applyBorder="0" applyAlignment="0" applyProtection="0"/>
    <xf numFmtId="0" fontId="14" fillId="23" borderId="0" applyProtection="0">
      <alignment vertical="center"/>
    </xf>
    <xf numFmtId="0" fontId="42" fillId="0" borderId="10" applyProtection="0">
      <alignment vertical="center"/>
    </xf>
    <xf numFmtId="0" fontId="19" fillId="0" borderId="11" applyProtection="0">
      <alignment vertical="center"/>
    </xf>
    <xf numFmtId="0" fontId="28" fillId="0" borderId="7" applyProtection="0">
      <alignment vertical="center"/>
    </xf>
    <xf numFmtId="0" fontId="43" fillId="18" borderId="0" applyProtection="0">
      <alignment vertical="center"/>
    </xf>
    <xf numFmtId="0" fontId="19" fillId="0" borderId="11" applyProtection="0">
      <alignment vertical="center"/>
    </xf>
    <xf numFmtId="0" fontId="14" fillId="12" borderId="0" applyProtection="0">
      <alignment vertical="center"/>
    </xf>
    <xf numFmtId="0" fontId="15" fillId="8" borderId="0" applyProtection="0">
      <alignment vertical="center"/>
    </xf>
    <xf numFmtId="0" fontId="15" fillId="19" borderId="0" applyProtection="0">
      <alignment vertical="center"/>
    </xf>
    <xf numFmtId="0" fontId="14" fillId="5" borderId="0" applyProtection="0">
      <alignment vertical="center"/>
    </xf>
    <xf numFmtId="0" fontId="14" fillId="24" borderId="0" applyProtection="0">
      <alignment vertical="center"/>
    </xf>
    <xf numFmtId="0" fontId="14" fillId="9" borderId="0" applyProtection="0">
      <alignment vertical="center"/>
    </xf>
    <xf numFmtId="0" fontId="15" fillId="11" borderId="0" applyProtection="0">
      <alignment vertical="center"/>
    </xf>
    <xf numFmtId="0" fontId="44" fillId="0" borderId="5" applyProtection="0">
      <alignment vertical="center"/>
    </xf>
    <xf numFmtId="0" fontId="23" fillId="3" borderId="0" applyProtection="0">
      <alignment vertical="center"/>
    </xf>
    <xf numFmtId="0" fontId="31" fillId="18" borderId="0" applyProtection="0">
      <alignment vertical="center"/>
    </xf>
    <xf numFmtId="0" fontId="47" fillId="27" borderId="12" applyNumberFormat="0" applyAlignment="0" applyProtection="0"/>
    <xf numFmtId="0" fontId="37" fillId="0" borderId="0" applyProtection="0">
      <alignment vertical="center"/>
    </xf>
    <xf numFmtId="0" fontId="14" fillId="25" borderId="0" applyProtection="0">
      <alignment vertical="center"/>
    </xf>
    <xf numFmtId="0" fontId="20" fillId="4" borderId="1" applyProtection="0">
      <alignment vertical="center"/>
    </xf>
    <xf numFmtId="0" fontId="14" fillId="15" borderId="0" applyProtection="0">
      <alignment vertical="center"/>
    </xf>
    <xf numFmtId="0" fontId="14" fillId="24" borderId="0" applyProtection="0">
      <alignment vertical="center"/>
    </xf>
    <xf numFmtId="0" fontId="14" fillId="28" borderId="0" applyNumberFormat="0" applyBorder="0" applyAlignment="0" applyProtection="0"/>
    <xf numFmtId="0" fontId="37" fillId="0" borderId="0" applyProtection="0">
      <alignment vertical="center"/>
    </xf>
    <xf numFmtId="0" fontId="14" fillId="24" borderId="0" applyProtection="0">
      <alignment vertical="center"/>
    </xf>
    <xf numFmtId="0" fontId="33" fillId="15" borderId="0" applyProtection="0">
      <alignment vertical="center"/>
    </xf>
    <xf numFmtId="0" fontId="14" fillId="29" borderId="0" applyNumberFormat="0" applyBorder="0" applyAlignment="0" applyProtection="0"/>
    <xf numFmtId="0" fontId="15" fillId="19" borderId="0" applyProtection="0">
      <alignment vertical="center"/>
    </xf>
    <xf numFmtId="0" fontId="15" fillId="30" borderId="0" applyNumberFormat="0" applyBorder="0" applyAlignment="0" applyProtection="0"/>
    <xf numFmtId="0" fontId="23" fillId="31" borderId="0" applyProtection="0">
      <alignment vertical="center"/>
    </xf>
    <xf numFmtId="0" fontId="23" fillId="4" borderId="0" applyProtection="0">
      <alignment vertical="center"/>
    </xf>
    <xf numFmtId="0" fontId="33" fillId="15" borderId="0" applyProtection="0">
      <alignment vertical="center"/>
    </xf>
    <xf numFmtId="0" fontId="14" fillId="32" borderId="0" applyNumberFormat="0" applyBorder="0" applyAlignment="0" applyProtection="0"/>
    <xf numFmtId="0" fontId="15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2" borderId="0" applyProtection="0">
      <alignment vertical="center"/>
    </xf>
    <xf numFmtId="0" fontId="20" fillId="4" borderId="1" applyProtection="0">
      <alignment vertical="center"/>
    </xf>
    <xf numFmtId="0" fontId="14" fillId="15" borderId="0" applyProtection="0">
      <alignment vertical="center"/>
    </xf>
    <xf numFmtId="9" fontId="0" fillId="0" borderId="0" applyFont="0" applyFill="0" applyBorder="0" applyAlignment="0" applyProtection="0"/>
    <xf numFmtId="0" fontId="14" fillId="34" borderId="0" applyNumberFormat="0" applyBorder="0" applyAlignment="0" applyProtection="0"/>
    <xf numFmtId="43" fontId="0" fillId="0" borderId="0" applyFont="0" applyFill="0" applyBorder="0" applyAlignment="0" applyProtection="0"/>
    <xf numFmtId="0" fontId="23" fillId="21" borderId="0" applyProtection="0">
      <alignment vertical="center"/>
    </xf>
    <xf numFmtId="0" fontId="14" fillId="22" borderId="0" applyProtection="0">
      <alignment vertical="center"/>
    </xf>
    <xf numFmtId="0" fontId="15" fillId="19" borderId="0" applyProtection="0">
      <alignment vertical="center"/>
    </xf>
    <xf numFmtId="0" fontId="48" fillId="0" borderId="13" applyNumberFormat="0" applyFill="0" applyAlignment="0" applyProtection="0"/>
    <xf numFmtId="0" fontId="14" fillId="24" borderId="0" applyProtection="0">
      <alignment vertical="center"/>
    </xf>
    <xf numFmtId="0" fontId="14" fillId="25" borderId="0" applyProtection="0">
      <alignment vertical="center"/>
    </xf>
    <xf numFmtId="0" fontId="15" fillId="35" borderId="0" applyNumberFormat="0" applyBorder="0" applyAlignment="0" applyProtection="0"/>
    <xf numFmtId="0" fontId="0" fillId="36" borderId="14" applyNumberFormat="0" applyFont="0" applyAlignment="0" applyProtection="0"/>
    <xf numFmtId="0" fontId="23" fillId="11" borderId="0" applyProtection="0">
      <alignment vertical="center"/>
    </xf>
    <xf numFmtId="0" fontId="14" fillId="24" borderId="0" applyProtection="0">
      <alignment vertical="center"/>
    </xf>
    <xf numFmtId="0" fontId="41" fillId="0" borderId="10" applyProtection="0">
      <alignment vertical="center"/>
    </xf>
    <xf numFmtId="0" fontId="17" fillId="0" borderId="0" applyNumberFormat="0" applyFill="0" applyBorder="0" applyAlignment="0" applyProtection="0"/>
    <xf numFmtId="0" fontId="0" fillId="7" borderId="2" applyProtection="0">
      <alignment vertical="center"/>
    </xf>
    <xf numFmtId="0" fontId="14" fillId="37" borderId="0" applyNumberFormat="0" applyBorder="0" applyAlignment="0" applyProtection="0"/>
    <xf numFmtId="0" fontId="15" fillId="38" borderId="0" applyNumberFormat="0" applyBorder="0" applyAlignment="0" applyProtection="0"/>
    <xf numFmtId="0" fontId="49" fillId="39" borderId="15" applyNumberFormat="0" applyAlignment="0" applyProtection="0"/>
    <xf numFmtId="0" fontId="15" fillId="40" borderId="0" applyProtection="0">
      <alignment vertical="center"/>
    </xf>
    <xf numFmtId="0" fontId="15" fillId="19" borderId="0" applyProtection="0">
      <alignment vertical="center"/>
    </xf>
    <xf numFmtId="0" fontId="50" fillId="0" borderId="16" applyNumberFormat="0" applyFill="0" applyAlignment="0" applyProtection="0"/>
    <xf numFmtId="0" fontId="23" fillId="12" borderId="0" applyProtection="0">
      <alignment vertical="center"/>
    </xf>
    <xf numFmtId="0" fontId="45" fillId="0" borderId="0" applyNumberFormat="0" applyFill="0" applyBorder="0" applyAlignment="0" applyProtection="0"/>
    <xf numFmtId="0" fontId="38" fillId="16" borderId="0" applyProtection="0">
      <alignment vertical="center"/>
    </xf>
    <xf numFmtId="0" fontId="15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 applyProtection="0">
      <alignment vertical="center"/>
    </xf>
    <xf numFmtId="0" fontId="21" fillId="0" borderId="17" applyProtection="0">
      <alignment vertical="center"/>
    </xf>
    <xf numFmtId="0" fontId="21" fillId="0" borderId="17" applyProtection="0">
      <alignment vertical="center"/>
    </xf>
    <xf numFmtId="0" fontId="0" fillId="0" borderId="0">
      <alignment vertical="center"/>
      <protection/>
    </xf>
    <xf numFmtId="0" fontId="19" fillId="0" borderId="9" applyProtection="0">
      <alignment vertical="center"/>
    </xf>
    <xf numFmtId="44" fontId="0" fillId="0" borderId="0" applyFont="0" applyFill="0" applyBorder="0" applyAlignment="0" applyProtection="0"/>
    <xf numFmtId="0" fontId="16" fillId="0" borderId="5" applyProtection="0">
      <alignment vertical="center"/>
    </xf>
    <xf numFmtId="0" fontId="51" fillId="43" borderId="0" applyNumberFormat="0" applyBorder="0" applyAlignment="0" applyProtection="0"/>
    <xf numFmtId="0" fontId="33" fillId="15" borderId="0" applyProtection="0">
      <alignment vertical="center"/>
    </xf>
    <xf numFmtId="0" fontId="14" fillId="44" borderId="0" applyNumberFormat="0" applyBorder="0" applyAlignment="0" applyProtection="0"/>
    <xf numFmtId="0" fontId="14" fillId="18" borderId="0" applyProtection="0">
      <alignment vertical="center"/>
    </xf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5" fillId="9" borderId="0" applyProtection="0">
      <alignment vertical="center"/>
    </xf>
    <xf numFmtId="0" fontId="19" fillId="0" borderId="11" applyProtection="0">
      <alignment vertical="center"/>
    </xf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23" fillId="11" borderId="0" applyProtection="0">
      <alignment vertical="center"/>
    </xf>
    <xf numFmtId="0" fontId="15" fillId="10" borderId="0" applyProtection="0">
      <alignment vertical="center"/>
    </xf>
    <xf numFmtId="0" fontId="36" fillId="2" borderId="1" applyProtection="0">
      <alignment vertical="center"/>
    </xf>
    <xf numFmtId="0" fontId="14" fillId="24" borderId="0" applyProtection="0">
      <alignment vertical="center"/>
    </xf>
    <xf numFmtId="43" fontId="0" fillId="0" borderId="0" applyProtection="0">
      <alignment vertical="center"/>
    </xf>
    <xf numFmtId="0" fontId="24" fillId="47" borderId="19" applyNumberFormat="0" applyAlignment="0" applyProtection="0"/>
    <xf numFmtId="0" fontId="24" fillId="14" borderId="4" applyProtection="0">
      <alignment vertical="center"/>
    </xf>
    <xf numFmtId="0" fontId="54" fillId="0" borderId="20" applyNumberFormat="0" applyFill="0" applyAlignment="0" applyProtection="0"/>
    <xf numFmtId="0" fontId="23" fillId="4" borderId="0" applyProtection="0">
      <alignment vertical="center"/>
    </xf>
    <xf numFmtId="0" fontId="15" fillId="48" borderId="0" applyNumberFormat="0" applyBorder="0" applyAlignment="0" applyProtection="0"/>
    <xf numFmtId="0" fontId="22" fillId="4" borderId="6" applyProtection="0">
      <alignment vertical="center"/>
    </xf>
    <xf numFmtId="0" fontId="21" fillId="0" borderId="0" applyProtection="0">
      <alignment vertical="center"/>
    </xf>
    <xf numFmtId="0" fontId="15" fillId="40" borderId="0" applyProtection="0">
      <alignment vertical="center"/>
    </xf>
    <xf numFmtId="0" fontId="15" fillId="49" borderId="0" applyNumberFormat="0" applyBorder="0" applyAlignment="0" applyProtection="0"/>
    <xf numFmtId="0" fontId="18" fillId="16" borderId="0" applyProtection="0">
      <alignment vertical="center"/>
    </xf>
    <xf numFmtId="0" fontId="14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31" fillId="18" borderId="0" applyProtection="0">
      <alignment vertical="center"/>
    </xf>
    <xf numFmtId="0" fontId="21" fillId="0" borderId="0" applyProtection="0">
      <alignment vertical="center"/>
    </xf>
    <xf numFmtId="0" fontId="14" fillId="22" borderId="0" applyProtection="0">
      <alignment vertical="center"/>
    </xf>
    <xf numFmtId="0" fontId="52" fillId="0" borderId="0" applyNumberFormat="0" applyFill="0" applyBorder="0" applyAlignment="0" applyProtection="0"/>
    <xf numFmtId="0" fontId="15" fillId="52" borderId="0" applyNumberFormat="0" applyBorder="0" applyAlignment="0" applyProtection="0"/>
    <xf numFmtId="0" fontId="23" fillId="3" borderId="0" applyProtection="0">
      <alignment vertical="center"/>
    </xf>
    <xf numFmtId="0" fontId="57" fillId="53" borderId="0" applyNumberFormat="0" applyBorder="0" applyAlignment="0" applyProtection="0"/>
    <xf numFmtId="0" fontId="14" fillId="22" borderId="0" applyProtection="0">
      <alignment vertical="center"/>
    </xf>
    <xf numFmtId="0" fontId="25" fillId="0" borderId="0" applyProtection="0">
      <alignment vertical="center"/>
    </xf>
    <xf numFmtId="0" fontId="15" fillId="9" borderId="0" applyProtection="0">
      <alignment vertical="center"/>
    </xf>
    <xf numFmtId="0" fontId="15" fillId="54" borderId="0" applyNumberFormat="0" applyBorder="0" applyAlignment="0" applyProtection="0"/>
    <xf numFmtId="0" fontId="30" fillId="0" borderId="0" applyProtection="0">
      <alignment vertical="center"/>
    </xf>
    <xf numFmtId="0" fontId="14" fillId="55" borderId="0" applyNumberFormat="0" applyBorder="0" applyAlignment="0" applyProtection="0"/>
    <xf numFmtId="0" fontId="15" fillId="6" borderId="0" applyProtection="0">
      <alignment vertical="center"/>
    </xf>
    <xf numFmtId="0" fontId="25" fillId="0" borderId="0" applyProtection="0">
      <alignment vertical="center"/>
    </xf>
    <xf numFmtId="0" fontId="21" fillId="0" borderId="17" applyProtection="0">
      <alignment vertical="center"/>
    </xf>
    <xf numFmtId="0" fontId="14" fillId="18" borderId="0" applyProtection="0">
      <alignment vertical="center"/>
    </xf>
    <xf numFmtId="0" fontId="0" fillId="0" borderId="0" applyProtection="0">
      <alignment vertical="center"/>
    </xf>
    <xf numFmtId="0" fontId="15" fillId="40" borderId="0" applyProtection="0">
      <alignment vertical="center"/>
    </xf>
    <xf numFmtId="0" fontId="15" fillId="56" borderId="0" applyNumberFormat="0" applyBorder="0" applyAlignment="0" applyProtection="0"/>
    <xf numFmtId="0" fontId="14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40" borderId="0" applyProtection="0">
      <alignment vertical="center"/>
    </xf>
    <xf numFmtId="0" fontId="29" fillId="0" borderId="3" applyProtection="0">
      <alignment vertical="center"/>
    </xf>
    <xf numFmtId="0" fontId="29" fillId="0" borderId="3" applyProtection="0">
      <alignment vertical="center"/>
    </xf>
    <xf numFmtId="0" fontId="14" fillId="7" borderId="0" applyProtection="0">
      <alignment vertical="center"/>
    </xf>
    <xf numFmtId="0" fontId="28" fillId="0" borderId="7" applyProtection="0">
      <alignment vertical="center"/>
    </xf>
    <xf numFmtId="0" fontId="15" fillId="17" borderId="0" applyProtection="0">
      <alignment vertical="center"/>
    </xf>
    <xf numFmtId="0" fontId="14" fillId="5" borderId="0" applyProtection="0">
      <alignment vertical="center"/>
    </xf>
    <xf numFmtId="0" fontId="14" fillId="22" borderId="0" applyProtection="0">
      <alignment vertical="center"/>
    </xf>
    <xf numFmtId="0" fontId="58" fillId="27" borderId="15" applyNumberFormat="0" applyAlignment="0" applyProtection="0"/>
    <xf numFmtId="0" fontId="27" fillId="23" borderId="1" applyProtection="0">
      <alignment vertical="center"/>
    </xf>
    <xf numFmtId="0" fontId="26" fillId="0" borderId="8" applyProtection="0">
      <alignment vertical="center"/>
    </xf>
    <xf numFmtId="0" fontId="21" fillId="0" borderId="17" applyProtection="0">
      <alignment vertical="center"/>
    </xf>
    <xf numFmtId="0" fontId="29" fillId="0" borderId="3" applyProtection="0">
      <alignment vertical="center"/>
    </xf>
    <xf numFmtId="0" fontId="21" fillId="0" borderId="0" applyProtection="0">
      <alignment vertical="center"/>
    </xf>
    <xf numFmtId="0" fontId="24" fillId="14" borderId="4" applyProtection="0">
      <alignment vertical="center"/>
    </xf>
    <xf numFmtId="0" fontId="25" fillId="0" borderId="0" applyProtection="0">
      <alignment vertical="center"/>
    </xf>
    <xf numFmtId="0" fontId="19" fillId="0" borderId="11" applyProtection="0">
      <alignment vertical="center"/>
    </xf>
    <xf numFmtId="0" fontId="28" fillId="0" borderId="7" applyProtection="0">
      <alignment vertical="center"/>
    </xf>
    <xf numFmtId="0" fontId="15" fillId="20" borderId="0" applyProtection="0">
      <alignment vertical="center"/>
    </xf>
    <xf numFmtId="0" fontId="30" fillId="0" borderId="0" applyProtection="0">
      <alignment vertical="center"/>
    </xf>
    <xf numFmtId="0" fontId="14" fillId="5" borderId="0" applyProtection="0">
      <alignment vertical="center"/>
    </xf>
    <xf numFmtId="0" fontId="14" fillId="22" borderId="0" applyProtection="0">
      <alignment vertical="center"/>
    </xf>
    <xf numFmtId="0" fontId="25" fillId="0" borderId="0" applyProtection="0">
      <alignment vertical="center"/>
    </xf>
    <xf numFmtId="0" fontId="15" fillId="6" borderId="0" applyProtection="0">
      <alignment vertical="center"/>
    </xf>
    <xf numFmtId="0" fontId="24" fillId="14" borderId="4" applyProtection="0">
      <alignment vertical="center"/>
    </xf>
    <xf numFmtId="0" fontId="23" fillId="31" borderId="0" applyProtection="0">
      <alignment vertical="center"/>
    </xf>
    <xf numFmtId="0" fontId="14" fillId="25" borderId="0" applyProtection="0">
      <alignment vertical="center"/>
    </xf>
    <xf numFmtId="0" fontId="14" fillId="24" borderId="0" applyProtection="0">
      <alignment vertical="center"/>
    </xf>
    <xf numFmtId="0" fontId="0" fillId="7" borderId="2" applyProtection="0">
      <alignment vertical="center"/>
    </xf>
    <xf numFmtId="0" fontId="15" fillId="19" borderId="0" applyProtection="0">
      <alignment vertical="center"/>
    </xf>
    <xf numFmtId="0" fontId="22" fillId="23" borderId="6" applyProtection="0">
      <alignment vertical="center"/>
    </xf>
    <xf numFmtId="0" fontId="21" fillId="0" borderId="0" applyProtection="0">
      <alignment vertical="center"/>
    </xf>
    <xf numFmtId="0" fontId="15" fillId="20" borderId="0" applyProtection="0">
      <alignment vertical="center"/>
    </xf>
    <xf numFmtId="0" fontId="14" fillId="25" borderId="0" applyProtection="0">
      <alignment vertical="center"/>
    </xf>
    <xf numFmtId="0" fontId="14" fillId="24" borderId="0" applyProtection="0">
      <alignment vertical="center"/>
    </xf>
    <xf numFmtId="43" fontId="0" fillId="0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>
      <alignment vertical="center"/>
    </xf>
    <xf numFmtId="0" fontId="15" fillId="10" borderId="0" applyProtection="0">
      <alignment vertical="center"/>
    </xf>
    <xf numFmtId="0" fontId="23" fillId="14" borderId="0" applyProtection="0">
      <alignment vertical="center"/>
    </xf>
    <xf numFmtId="0" fontId="18" fillId="16" borderId="0" applyProtection="0">
      <alignment vertical="center"/>
    </xf>
    <xf numFmtId="0" fontId="14" fillId="4" borderId="0" applyProtection="0">
      <alignment vertical="center"/>
    </xf>
    <xf numFmtId="0" fontId="14" fillId="9" borderId="0" applyProtection="0">
      <alignment vertical="center"/>
    </xf>
    <xf numFmtId="0" fontId="31" fillId="18" borderId="0" applyProtection="0">
      <alignment vertical="center"/>
    </xf>
    <xf numFmtId="41" fontId="0" fillId="0" borderId="0" applyFont="0" applyFill="0" applyBorder="0" applyAlignment="0" applyProtection="0"/>
    <xf numFmtId="0" fontId="22" fillId="4" borderId="6" applyProtection="0">
      <alignment vertical="center"/>
    </xf>
    <xf numFmtId="0" fontId="26" fillId="0" borderId="0" applyProtection="0">
      <alignment vertical="center"/>
    </xf>
    <xf numFmtId="0" fontId="31" fillId="18" borderId="0" applyProtection="0">
      <alignment vertical="center"/>
    </xf>
    <xf numFmtId="0" fontId="20" fillId="4" borderId="1" applyProtection="0">
      <alignment vertical="center"/>
    </xf>
    <xf numFmtId="0" fontId="17" fillId="0" borderId="0" applyProtection="0">
      <alignment vertical="center"/>
    </xf>
    <xf numFmtId="0" fontId="19" fillId="0" borderId="21" applyNumberFormat="0" applyFill="0" applyAlignment="0" applyProtection="0"/>
    <xf numFmtId="0" fontId="15" fillId="20" borderId="0" applyProtection="0">
      <alignment vertical="center"/>
    </xf>
    <xf numFmtId="0" fontId="15" fillId="10" borderId="0" applyProtection="0">
      <alignment vertical="center"/>
    </xf>
    <xf numFmtId="0" fontId="14" fillId="15" borderId="0" applyProtection="0">
      <alignment vertical="center"/>
    </xf>
    <xf numFmtId="0" fontId="42" fillId="0" borderId="10" applyProtection="0">
      <alignment vertical="center"/>
    </xf>
    <xf numFmtId="0" fontId="18" fillId="16" borderId="0" applyProtection="0">
      <alignment vertical="center"/>
    </xf>
    <xf numFmtId="0" fontId="17" fillId="0" borderId="0" applyProtection="0">
      <alignment vertical="center"/>
    </xf>
    <xf numFmtId="0" fontId="14" fillId="25" borderId="0" applyProtection="0">
      <alignment vertical="center"/>
    </xf>
    <xf numFmtId="0" fontId="14" fillId="5" borderId="0" applyProtection="0">
      <alignment vertical="center"/>
    </xf>
    <xf numFmtId="0" fontId="17" fillId="0" borderId="0" applyProtection="0">
      <alignment vertical="center"/>
    </xf>
    <xf numFmtId="0" fontId="20" fillId="4" borderId="1" applyProtection="0">
      <alignment vertical="center"/>
    </xf>
    <xf numFmtId="0" fontId="41" fillId="0" borderId="10" applyProtection="0">
      <alignment vertical="center"/>
    </xf>
    <xf numFmtId="0" fontId="14" fillId="8" borderId="0" applyProtection="0">
      <alignment vertical="center"/>
    </xf>
    <xf numFmtId="0" fontId="14" fillId="15" borderId="0" applyProtection="0">
      <alignment vertical="center"/>
    </xf>
    <xf numFmtId="0" fontId="16" fillId="0" borderId="5" applyProtection="0">
      <alignment vertical="center"/>
    </xf>
    <xf numFmtId="0" fontId="15" fillId="8" borderId="0" applyProtection="0">
      <alignment vertical="center"/>
    </xf>
    <xf numFmtId="0" fontId="14" fillId="23" borderId="0" applyProtection="0">
      <alignment vertical="center"/>
    </xf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 shrinkToFi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vertical="center" shrinkToFit="1"/>
    </xf>
    <xf numFmtId="0" fontId="7" fillId="0" borderId="23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8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right" vertical="center" wrapText="1"/>
    </xf>
    <xf numFmtId="0" fontId="11" fillId="0" borderId="22" xfId="0" applyNumberFormat="1" applyFont="1" applyFill="1" applyBorder="1" applyAlignment="1">
      <alignment horizontal="right" vertical="center"/>
    </xf>
    <xf numFmtId="0" fontId="11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</cellXfs>
  <cellStyles count="289">
    <cellStyle name="Normal" xfId="0"/>
    <cellStyle name="输入 4" xfId="15"/>
    <cellStyle name="强调文字颜色 6 2" xfId="16"/>
    <cellStyle name="60% - 强调文字颜色 3 3 2" xfId="17"/>
    <cellStyle name="40% - 强调文字颜色 1 2" xfId="18"/>
    <cellStyle name="强调文字颜色 1 5" xfId="19"/>
    <cellStyle name="注释 3" xfId="20"/>
    <cellStyle name="60% - 强调文字颜色 4 3" xfId="21"/>
    <cellStyle name="60% - 强调文字颜色 2 4" xfId="22"/>
    <cellStyle name="40% - 强调文字颜色 6 3" xfId="23"/>
    <cellStyle name="60% - 强调文字颜色 3 2 2" xfId="24"/>
    <cellStyle name="强调文字颜色 5 2" xfId="25"/>
    <cellStyle name="强调文字颜色 6 2 2" xfId="26"/>
    <cellStyle name="强调文字颜色 3 2" xfId="27"/>
    <cellStyle name="强调文字颜色 3 4" xfId="28"/>
    <cellStyle name="强调文字颜色 4 3 2" xfId="29"/>
    <cellStyle name="标题 1 2" xfId="30"/>
    <cellStyle name="强调文字颜色 5 2 2" xfId="31"/>
    <cellStyle name="强调文字颜色 5 3" xfId="32"/>
    <cellStyle name="检查单元格 2" xfId="33"/>
    <cellStyle name="40% - 强调文字颜色 6 3 2" xfId="34"/>
    <cellStyle name="20% - 强调文字颜色 3 2 2" xfId="35"/>
    <cellStyle name="警告文本 4" xfId="36"/>
    <cellStyle name="40% - 强调文字颜色 6 5" xfId="37"/>
    <cellStyle name="强调文字颜色 1 2 2" xfId="38"/>
    <cellStyle name="40% - 强调文字颜色 6 2" xfId="39"/>
    <cellStyle name="强调文字颜色 6 5" xfId="40"/>
    <cellStyle name="60% - 强调文字颜色 2 3" xfId="41"/>
    <cellStyle name="20% - 强调文字颜色 2 2 2" xfId="42"/>
    <cellStyle name="强调文字颜色 5 4" xfId="43"/>
    <cellStyle name="60% - 强调文字颜色 6 3 2" xfId="44"/>
    <cellStyle name="60% - 强调文字颜色 1 2" xfId="45"/>
    <cellStyle name="60% - 强调文字颜色 2 3 2" xfId="46"/>
    <cellStyle name="40% - 强调文字颜色 6 2 2" xfId="47"/>
    <cellStyle name="链接单元格 5" xfId="48"/>
    <cellStyle name="注释 2 2" xfId="49"/>
    <cellStyle name="40% - 强调文字颜色 3 2 2" xfId="50"/>
    <cellStyle name="适中 3" xfId="51"/>
    <cellStyle name="强调文字颜色 4 2" xfId="52"/>
    <cellStyle name="链接单元格 3" xfId="53"/>
    <cellStyle name="20% - 强调文字颜色 2 5" xfId="54"/>
    <cellStyle name="强调文字颜色 5 5" xfId="55"/>
    <cellStyle name="60% - 强调文字颜色 1 3" xfId="56"/>
    <cellStyle name="40% - 强调文字颜色 5 2" xfId="57"/>
    <cellStyle name="标题 4 3 2" xfId="58"/>
    <cellStyle name="输出 2 2" xfId="59"/>
    <cellStyle name="输入 3" xfId="60"/>
    <cellStyle name="40% - 强调文字颜色 2 2" xfId="61"/>
    <cellStyle name="强调文字颜色 2 5" xfId="62"/>
    <cellStyle name="60% - 强调文字颜色 5 3" xfId="63"/>
    <cellStyle name="40% - 强调文字颜色 4 2 2" xfId="64"/>
    <cellStyle name="标题 2 2" xfId="65"/>
    <cellStyle name="差 4" xfId="66"/>
    <cellStyle name="计算 3" xfId="67"/>
    <cellStyle name="好 2 2" xfId="68"/>
    <cellStyle name="20% - 强调文字颜色 4 2" xfId="69"/>
    <cellStyle name="40% - 强调文字颜色 3 5" xfId="70"/>
    <cellStyle name="20% - 强调文字颜色 2 2" xfId="71"/>
    <cellStyle name="40% - 强调文字颜色 5 3" xfId="72"/>
    <cellStyle name="60% - 强调文字颜色 1 4" xfId="73"/>
    <cellStyle name="链接单元格 2" xfId="74"/>
    <cellStyle name="20% - 强调文字颜色 2 4" xfId="75"/>
    <cellStyle name="40% - 强调文字颜色 5 5" xfId="76"/>
    <cellStyle name="标题 3 3" xfId="77"/>
    <cellStyle name="常规 3" xfId="78"/>
    <cellStyle name="60% - 强调文字颜色 5 2" xfId="79"/>
    <cellStyle name="输入 2" xfId="80"/>
    <cellStyle name="20% - 强调文字颜色 4 3" xfId="81"/>
    <cellStyle name="20% - 强调文字颜色 4 3 2" xfId="82"/>
    <cellStyle name="20% - 强调文字颜色 2 3 2" xfId="83"/>
    <cellStyle name="强调文字颜色 6 4" xfId="84"/>
    <cellStyle name="60% - 强调文字颜色 2 2" xfId="85"/>
    <cellStyle name="60% - 强调文字颜色 1 3 2" xfId="86"/>
    <cellStyle name="40% - 强调文字颜色 5 2 2" xfId="87"/>
    <cellStyle name="20% - 强调文字颜色 1 3 2" xfId="88"/>
    <cellStyle name="解释性文本 2 2" xfId="89"/>
    <cellStyle name="强调文字颜色 5 3 2" xfId="90"/>
    <cellStyle name="强调文字颜色 3 2 2" xfId="91"/>
    <cellStyle name="40% - 强调文字颜色 2 2 2" xfId="92"/>
    <cellStyle name="20% - 强调文字颜色 4 2 2" xfId="93"/>
    <cellStyle name="40% - 强调文字颜色 3 3 2" xfId="94"/>
    <cellStyle name="汇总 3" xfId="95"/>
    <cellStyle name="60% - 强调文字颜色 1 2 2" xfId="96"/>
    <cellStyle name="20% - 强调文字颜色 3 2" xfId="97"/>
    <cellStyle name="60% - 强调文字颜色 4 2" xfId="98"/>
    <cellStyle name="20% - 强调文字颜色 6 4" xfId="99"/>
    <cellStyle name="40% - 强调文字颜色 2 5" xfId="100"/>
    <cellStyle name="60% - 强调文字颜色 3 2" xfId="101"/>
    <cellStyle name="输出 5" xfId="102"/>
    <cellStyle name="20% - 强调文字颜色 1 4" xfId="103"/>
    <cellStyle name="解释性文本 3" xfId="104"/>
    <cellStyle name="40% - 强调文字颜色 2 3 2" xfId="105"/>
    <cellStyle name="20% - 强调文字颜色 6 2 2" xfId="106"/>
    <cellStyle name="强调文字颜色 3 3 2" xfId="107"/>
    <cellStyle name="差 3" xfId="108"/>
    <cellStyle name="强调文字颜色 4 2 2" xfId="109"/>
    <cellStyle name="输出 3 2" xfId="110"/>
    <cellStyle name="40% - 强调文字颜色 5" xfId="111"/>
    <cellStyle name="60% - 强调文字颜色 4 3 2" xfId="112"/>
    <cellStyle name="Currency [0]" xfId="113"/>
    <cellStyle name="20% - 强调文字颜色 3 3" xfId="114"/>
    <cellStyle name="标题 2 3 2" xfId="115"/>
    <cellStyle name="汇总 2 2" xfId="116"/>
    <cellStyle name="标题 2 4" xfId="117"/>
    <cellStyle name="适中 3 2" xfId="118"/>
    <cellStyle name="汇总 5" xfId="119"/>
    <cellStyle name="40% - 强调文字颜色 6 4" xfId="120"/>
    <cellStyle name="60% - 强调文字颜色 2 5" xfId="121"/>
    <cellStyle name="60% - 强调文字颜色 4 5" xfId="122"/>
    <cellStyle name="40% - 强调文字颜色 1 4" xfId="123"/>
    <cellStyle name="20% - 强调文字颜色 5 3" xfId="124"/>
    <cellStyle name="40% - 强调文字颜色 3 2" xfId="125"/>
    <cellStyle name="强调文字颜色 3 5" xfId="126"/>
    <cellStyle name="链接单元格 3 2" xfId="127"/>
    <cellStyle name="强调文字颜色 2 3 2" xfId="128"/>
    <cellStyle name="适中 2" xfId="129"/>
    <cellStyle name="输出" xfId="130"/>
    <cellStyle name="解释性文本 2" xfId="131"/>
    <cellStyle name="20% - 强调文字颜色 1 3" xfId="132"/>
    <cellStyle name="计算 2 2" xfId="133"/>
    <cellStyle name="20% - 强调文字颜色 3 4" xfId="134"/>
    <cellStyle name="20% - 强调文字颜色 5 3 2" xfId="135"/>
    <cellStyle name="40% - 强调文字颜色 6" xfId="136"/>
    <cellStyle name="解释性文本 4" xfId="137"/>
    <cellStyle name="20% - 强调文字颜色 1 5" xfId="138"/>
    <cellStyle name="好 4" xfId="139"/>
    <cellStyle name="20% - 强调文字颜色 6" xfId="140"/>
    <cellStyle name="60% - 强调文字颜色 4 2 2" xfId="141"/>
    <cellStyle name="强调文字颜色 6" xfId="142"/>
    <cellStyle name="强调文字颜色 1 3 2" xfId="143"/>
    <cellStyle name="60% - 强调文字颜色 3 3" xfId="144"/>
    <cellStyle name="好 3" xfId="145"/>
    <cellStyle name="20% - 强调文字颜色 5" xfId="146"/>
    <cellStyle name="强调文字颜色 5" xfId="147"/>
    <cellStyle name="解释性文本" xfId="148"/>
    <cellStyle name="20% - 强调文字颜色 6 5" xfId="149"/>
    <cellStyle name="计算 2" xfId="150"/>
    <cellStyle name="20% - 强调文字颜色 3 5" xfId="151"/>
    <cellStyle name="Percent" xfId="152"/>
    <cellStyle name="20% - 强调文字颜色 1" xfId="153"/>
    <cellStyle name="Comma" xfId="154"/>
    <cellStyle name="60% - 强调文字颜色 5 3 2" xfId="155"/>
    <cellStyle name="40% - 强调文字颜色 4 2" xfId="156"/>
    <cellStyle name="强调文字颜色 4 5" xfId="157"/>
    <cellStyle name="标题 2" xfId="158"/>
    <cellStyle name="40% - 强调文字颜色 1 3 2" xfId="159"/>
    <cellStyle name="20% - 强调文字颜色 5 2 2" xfId="160"/>
    <cellStyle name="60% - 强调文字颜色 4" xfId="161"/>
    <cellStyle name="注释" xfId="162"/>
    <cellStyle name="强调文字颜色 6 3 2" xfId="163"/>
    <cellStyle name="40% - 强调文字颜色 5 3 2" xfId="164"/>
    <cellStyle name="标题 1 3" xfId="165"/>
    <cellStyle name="警告文本" xfId="166"/>
    <cellStyle name="注释 2" xfId="167"/>
    <cellStyle name="20% - 强调文字颜色 2" xfId="168"/>
    <cellStyle name="60% - 强调文字颜色 5" xfId="169"/>
    <cellStyle name="输入" xfId="170"/>
    <cellStyle name="60% - 强调文字颜色 6 2 2" xfId="171"/>
    <cellStyle name="强调文字颜色 4 4" xfId="172"/>
    <cellStyle name="标题 1" xfId="173"/>
    <cellStyle name="强调文字颜色 4 3" xfId="174"/>
    <cellStyle name="Hyperlink" xfId="175"/>
    <cellStyle name="差 3 2" xfId="176"/>
    <cellStyle name="60% - 强调文字颜色 6" xfId="177"/>
    <cellStyle name="20% - 强调文字颜色 3" xfId="178"/>
    <cellStyle name="常规 2 2" xfId="179"/>
    <cellStyle name="标题 3 2 2" xfId="180"/>
    <cellStyle name="标题 3 4" xfId="181"/>
    <cellStyle name="常规 4" xfId="182"/>
    <cellStyle name="汇总 3 2" xfId="183"/>
    <cellStyle name="Currency" xfId="184"/>
    <cellStyle name="链接单元格 2 2" xfId="185"/>
    <cellStyle name="差" xfId="186"/>
    <cellStyle name="好 2" xfId="187"/>
    <cellStyle name="20% - 强调文字颜色 4" xfId="188"/>
    <cellStyle name="40% - 强调文字颜色 4 3" xfId="189"/>
    <cellStyle name="标题 3" xfId="190"/>
    <cellStyle name="Followed Hyperlink" xfId="191"/>
    <cellStyle name="60% - 强调文字颜色 3 4" xfId="192"/>
    <cellStyle name="汇总 2" xfId="193"/>
    <cellStyle name="强调文字颜色 4" xfId="194"/>
    <cellStyle name="40% - 强调文字颜色 3" xfId="195"/>
    <cellStyle name="强调文字颜色 6 3" xfId="196"/>
    <cellStyle name="60% - 强调文字颜色 5 2 2" xfId="197"/>
    <cellStyle name="输入 2 2" xfId="198"/>
    <cellStyle name="20% - 强调文字颜色 1 2 2" xfId="199"/>
    <cellStyle name="千位分隔 2 2" xfId="200"/>
    <cellStyle name="检查单元格" xfId="201"/>
    <cellStyle name="检查单元格 2 2" xfId="202"/>
    <cellStyle name="链接单元格" xfId="203"/>
    <cellStyle name="60% - 强调文字颜色 6 3" xfId="204"/>
    <cellStyle name="60% - 强调文字颜色 1" xfId="205"/>
    <cellStyle name="输出 4" xfId="206"/>
    <cellStyle name="标题 4 5" xfId="207"/>
    <cellStyle name="60% - 强调文字颜色 6 5" xfId="208"/>
    <cellStyle name="60% - 强调文字颜色 3" xfId="209"/>
    <cellStyle name="差 2 2" xfId="210"/>
    <cellStyle name="40% - 强调文字颜色 4" xfId="211"/>
    <cellStyle name="标题" xfId="212"/>
    <cellStyle name="好" xfId="213"/>
    <cellStyle name="适中 4" xfId="214"/>
    <cellStyle name="标题 4 2" xfId="215"/>
    <cellStyle name="40% - 强调文字颜色 4 4" xfId="216"/>
    <cellStyle name="标题 4" xfId="217"/>
    <cellStyle name="强调文字颜色 1" xfId="218"/>
    <cellStyle name="强调文字颜色 2 3" xfId="219"/>
    <cellStyle name="适中" xfId="220"/>
    <cellStyle name="40% - 强调文字颜色 4 5" xfId="221"/>
    <cellStyle name="标题 5" xfId="222"/>
    <cellStyle name="60% - 强调文字颜色 3 5" xfId="223"/>
    <cellStyle name="强调文字颜色 2" xfId="224"/>
    <cellStyle name="标题 6 2" xfId="225"/>
    <cellStyle name="40% - 强调文字颜色 1" xfId="226"/>
    <cellStyle name="强调文字颜色 1 4" xfId="227"/>
    <cellStyle name="标题 8" xfId="228"/>
    <cellStyle name="标题 3 2" xfId="229"/>
    <cellStyle name="40% - 强调文字颜色 4 3 2" xfId="230"/>
    <cellStyle name="常规 2" xfId="231"/>
    <cellStyle name="60% - 强调文字颜色 6 4" xfId="232"/>
    <cellStyle name="60% - 强调文字颜色 2" xfId="233"/>
    <cellStyle name="40% - 强调文字颜色 2" xfId="234"/>
    <cellStyle name="强调文字颜色 3" xfId="235"/>
    <cellStyle name="60% - 强调文字颜色 6 2" xfId="236"/>
    <cellStyle name="标题 1 2 2" xfId="237"/>
    <cellStyle name="标题 1 4" xfId="238"/>
    <cellStyle name="20% - 强调文字颜色 2 3" xfId="239"/>
    <cellStyle name="标题 2 2 2" xfId="240"/>
    <cellStyle name="60% - 强调文字颜色 1 5" xfId="241"/>
    <cellStyle name="40% - 强调文字颜色 5 4" xfId="242"/>
    <cellStyle name="20% - 强调文字颜色 4 4" xfId="243"/>
    <cellStyle name="计算" xfId="244"/>
    <cellStyle name="计算 3 2" xfId="245"/>
    <cellStyle name="标题 3 3 2" xfId="246"/>
    <cellStyle name="标题 3 5" xfId="247"/>
    <cellStyle name="标题 1 5" xfId="248"/>
    <cellStyle name="标题 4 2 2" xfId="249"/>
    <cellStyle name="检查单元格 3" xfId="250"/>
    <cellStyle name="标题 5 2" xfId="251"/>
    <cellStyle name="汇总 4" xfId="252"/>
    <cellStyle name="标题 2 5" xfId="253"/>
    <cellStyle name="强调文字颜色 2 2 2" xfId="254"/>
    <cellStyle name="标题 6" xfId="255"/>
    <cellStyle name="40% - 强调文字颜色 1 2 2" xfId="256"/>
    <cellStyle name="20% - 强调文字颜色 4 5" xfId="257"/>
    <cellStyle name="标题 7" xfId="258"/>
    <cellStyle name="强调文字颜色 1 2" xfId="259"/>
    <cellStyle name="检查单元格 4" xfId="260"/>
    <cellStyle name="强调文字颜色 1 3" xfId="261"/>
    <cellStyle name="20% - 强调文字颜色 5 2" xfId="262"/>
    <cellStyle name="40% - 强调文字颜色 1 3" xfId="263"/>
    <cellStyle name="注释 4" xfId="264"/>
    <cellStyle name="60% - 强调文字颜色 4 4" xfId="265"/>
    <cellStyle name="输出 3" xfId="266"/>
    <cellStyle name="标题 4 4" xfId="267"/>
    <cellStyle name="强调文字颜色 2 2" xfId="268"/>
    <cellStyle name="20% - 强调文字颜色 5 5" xfId="269"/>
    <cellStyle name="20% - 强调文字颜色 1 2" xfId="270"/>
    <cellStyle name="千位分隔 2" xfId="271"/>
    <cellStyle name="20% - 强调文字颜色 6 2" xfId="272"/>
    <cellStyle name="40% - 强调文字颜色 2 3" xfId="273"/>
    <cellStyle name="60% - 强调文字颜色 5 4" xfId="274"/>
    <cellStyle name="强调文字颜色 3 3" xfId="275"/>
    <cellStyle name="差 2" xfId="276"/>
    <cellStyle name="40% - 强调文字颜色 3 3" xfId="277"/>
    <cellStyle name="40% - 强调文字颜色 3 4" xfId="278"/>
    <cellStyle name="适中 5" xfId="279"/>
    <cellStyle name="Comma [0]" xfId="280"/>
    <cellStyle name="输出 2" xfId="281"/>
    <cellStyle name="标题 4 3" xfId="282"/>
    <cellStyle name="适中 2 2" xfId="283"/>
    <cellStyle name="计算 5" xfId="284"/>
    <cellStyle name="警告文本 3" xfId="285"/>
    <cellStyle name="汇总" xfId="286"/>
    <cellStyle name="强调文字颜色 2 4" xfId="287"/>
    <cellStyle name="60% - 强调文字颜色 5 5" xfId="288"/>
    <cellStyle name="20% - 强调文字颜色 6 3 2" xfId="289"/>
    <cellStyle name="标题 2 3" xfId="290"/>
    <cellStyle name="差 5" xfId="291"/>
    <cellStyle name="警告文本 2 2" xfId="292"/>
    <cellStyle name="20% - 强调文字颜色 5 4" xfId="293"/>
    <cellStyle name="40% - 强调文字颜色 1 5" xfId="294"/>
    <cellStyle name="警告文本 2" xfId="295"/>
    <cellStyle name="计算 4" xfId="296"/>
    <cellStyle name="标题 1 3 2" xfId="297"/>
    <cellStyle name="40% - 强调文字颜色 2 4" xfId="298"/>
    <cellStyle name="20% - 强调文字颜色 6 3" xfId="299"/>
    <cellStyle name="链接单元格 4" xfId="300"/>
    <cellStyle name="60% - 强调文字颜色 2 2 2" xfId="301"/>
    <cellStyle name="20% - 强调文字颜色 3 3 2" xfId="3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Zeros="0" tabSelected="1" zoomScale="150" zoomScaleNormal="150" zoomScaleSheetLayoutView="100" workbookViewId="0" topLeftCell="A1">
      <pane xSplit="4" ySplit="5" topLeftCell="E6" activePane="bottomRight" state="frozen"/>
      <selection pane="bottomRight" activeCell="D9" sqref="D9"/>
    </sheetView>
  </sheetViews>
  <sheetFormatPr defaultColWidth="9.00390625" defaultRowHeight="12" customHeight="1"/>
  <cols>
    <col min="1" max="1" width="4.875" style="1" customWidth="1"/>
    <col min="2" max="2" width="2.00390625" style="3" customWidth="1"/>
    <col min="3" max="3" width="2.00390625" style="1" customWidth="1"/>
    <col min="4" max="4" width="20.375" style="4" customWidth="1"/>
    <col min="5" max="5" width="7.625" style="1" customWidth="1"/>
    <col min="6" max="6" width="6.625" style="1" customWidth="1"/>
    <col min="7" max="7" width="8.00390625" style="1" customWidth="1"/>
    <col min="8" max="8" width="5.625" style="1" customWidth="1"/>
    <col min="9" max="9" width="6.625" style="1" customWidth="1"/>
    <col min="10" max="10" width="6.75390625" style="1" customWidth="1"/>
    <col min="11" max="11" width="7.375" style="1" customWidth="1"/>
    <col min="12" max="12" width="5.25390625" style="1" customWidth="1"/>
    <col min="13" max="13" width="6.00390625" style="1" customWidth="1"/>
    <col min="14" max="14" width="5.125" style="1" customWidth="1"/>
    <col min="15" max="15" width="5.25390625" style="1" customWidth="1"/>
    <col min="16" max="16" width="4.875" style="1" customWidth="1"/>
    <col min="17" max="256" width="9.00390625" style="1" customWidth="1"/>
  </cols>
  <sheetData>
    <row r="1" spans="1:16" s="1" customFormat="1" ht="14.25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3.5">
      <c r="A3" s="9"/>
      <c r="B3" s="10"/>
      <c r="C3" s="9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5" t="s">
        <v>2</v>
      </c>
    </row>
    <row r="4" spans="1:16" ht="36">
      <c r="A4" s="12" t="s">
        <v>3</v>
      </c>
      <c r="B4" s="12" t="s">
        <v>4</v>
      </c>
      <c r="C4" s="12"/>
      <c r="D4" s="13"/>
      <c r="E4" s="12" t="s">
        <v>5</v>
      </c>
      <c r="F4" s="25" t="s">
        <v>6</v>
      </c>
      <c r="G4" s="25" t="s">
        <v>7</v>
      </c>
      <c r="H4" s="25" t="s">
        <v>8</v>
      </c>
      <c r="I4" s="33" t="s">
        <v>9</v>
      </c>
      <c r="J4" s="25" t="s">
        <v>10</v>
      </c>
      <c r="K4" s="25" t="s">
        <v>11</v>
      </c>
      <c r="L4" s="25" t="s">
        <v>12</v>
      </c>
      <c r="M4" s="25" t="s">
        <v>13</v>
      </c>
      <c r="N4" s="33" t="s">
        <v>14</v>
      </c>
      <c r="O4" s="33" t="s">
        <v>15</v>
      </c>
      <c r="P4" s="25" t="s">
        <v>16</v>
      </c>
    </row>
    <row r="5" spans="1:16" ht="13.5">
      <c r="A5" s="14"/>
      <c r="B5" s="12" t="s">
        <v>3</v>
      </c>
      <c r="C5" s="12"/>
      <c r="D5" s="13"/>
      <c r="E5" s="14"/>
      <c r="F5" s="26" t="s">
        <v>17</v>
      </c>
      <c r="G5" s="26" t="s">
        <v>18</v>
      </c>
      <c r="H5" s="26" t="s">
        <v>19</v>
      </c>
      <c r="I5" s="26" t="s">
        <v>20</v>
      </c>
      <c r="J5" s="26" t="s">
        <v>21</v>
      </c>
      <c r="K5" s="26" t="s">
        <v>22</v>
      </c>
      <c r="L5" s="26" t="s">
        <v>23</v>
      </c>
      <c r="M5" s="26" t="s">
        <v>24</v>
      </c>
      <c r="N5" s="26" t="s">
        <v>25</v>
      </c>
      <c r="O5" s="26" t="s">
        <v>26</v>
      </c>
      <c r="P5" s="26" t="s">
        <v>27</v>
      </c>
    </row>
    <row r="6" spans="1:16" ht="14.25">
      <c r="A6" s="19"/>
      <c r="B6" s="16" t="s">
        <v>155</v>
      </c>
      <c r="C6" s="17"/>
      <c r="D6" s="18"/>
      <c r="E6" s="12">
        <f>SUM(F6:P6)</f>
        <v>4176.5</v>
      </c>
      <c r="F6" s="31">
        <f>SUM(F7,F9,F12,F14,F16,F19,F21,F23,F25,F29,F31,F33,F35,F37,F39,F41,F43,F45,F47,F49,F51,F27)</f>
        <v>0</v>
      </c>
      <c r="G6" s="31">
        <f>SUM(G7,G9,G12,G14,G16,G19,G21,G23,G25,G29,G31,G33,G35,G37,G39,G41,G43,G45,G47,G49,G51,G27)</f>
        <v>0</v>
      </c>
      <c r="H6" s="31">
        <f>SUM(H7,H9,H12,H14,H16,H19,H21,H23,H25,H29,H31,H33,H35,H37,H39,H41,H43,H45,H47,H49,H51,H27)</f>
        <v>1600</v>
      </c>
      <c r="I6" s="31">
        <f>SUM(I7,I9,I12,I14,I16,I19,I21,I23,I25,I29,I31,I33,I35,I37,I39,I41,I43,I45,I47,I49,I51,I27)</f>
        <v>1380</v>
      </c>
      <c r="J6" s="31">
        <f>SUM(J7,J9,J12,J14,J16,J19,J21,J23,J25,J29,J31,J33,J35,J37,J39,J41,J43,J45,J47,J49,J51,J27)</f>
        <v>250</v>
      </c>
      <c r="K6" s="31">
        <f>SUM(K7,K9,K12,K14,K16,K19,K21,K23,K25,K29,K31,K33,K35,K37,K39,K41,K43,K45,K47,K49,K51,K27)</f>
        <v>40</v>
      </c>
      <c r="L6" s="31">
        <f>SUM(L7,L9,L12,L14,L16,L19,L21,L23,L25,L29,L31,L33,L35,L37,L39,L41,L43,L45,L47,L49,L51,L27)</f>
        <v>164.5</v>
      </c>
      <c r="M6" s="31">
        <f>SUM(M7,M9,M12,M14,M16,M19,M21,M23,M25,M29,M31,M33,M35,M37,M39,M41,M43,M45,M47,M49,M51,M27)</f>
        <v>225</v>
      </c>
      <c r="N6" s="31">
        <f>SUM(N7,N9,N12,N14,N16,N19,N21,N23,N25,N29,N31,N33,N35,N37,N39,N41,N43,N45,N47,N49,N51,N27)</f>
        <v>442</v>
      </c>
      <c r="O6" s="31">
        <f>SUM(O7,O9,O12,O14,O16,O19,O21,O23,O25,O29,O31,O33,O35,O37,O39,O41,O43,O45,O47,O49,O51,O27)</f>
        <v>75</v>
      </c>
      <c r="P6" s="31">
        <f>SUM(P7,P9,P12,P14,P16,P19,P21,P23,P25,P29,P31,P33,P35,P37,P39,P41,P43,P45,P47,P49,P51,P27)</f>
        <v>0</v>
      </c>
    </row>
    <row r="7" spans="1:16" ht="14.25">
      <c r="A7" s="19" t="s">
        <v>133</v>
      </c>
      <c r="B7" s="20" t="s">
        <v>68</v>
      </c>
      <c r="C7" s="21"/>
      <c r="D7" s="23"/>
      <c r="E7" s="12">
        <f>SUM(F7:P7)</f>
        <v>157.5</v>
      </c>
      <c r="F7" s="31">
        <f>SUM(F8,)</f>
        <v>0</v>
      </c>
      <c r="G7" s="31">
        <f>SUM(G8,)</f>
        <v>0</v>
      </c>
      <c r="H7" s="31">
        <f>SUM(H8,)</f>
        <v>0</v>
      </c>
      <c r="I7" s="31">
        <f>SUM(I8,)</f>
        <v>0</v>
      </c>
      <c r="J7" s="31">
        <f>SUM(J8,)</f>
        <v>0</v>
      </c>
      <c r="K7" s="31">
        <f>SUM(K8,)</f>
        <v>0</v>
      </c>
      <c r="L7" s="31">
        <f>SUM(L8,)</f>
        <v>39.5</v>
      </c>
      <c r="M7" s="31">
        <f>SUM(M8,)</f>
        <v>0</v>
      </c>
      <c r="N7" s="31">
        <f>SUM(N8,)</f>
        <v>88</v>
      </c>
      <c r="O7" s="31">
        <f>SUM(O8,)</f>
        <v>30</v>
      </c>
      <c r="P7" s="31">
        <f>SUM(P8,)</f>
        <v>0</v>
      </c>
    </row>
    <row r="8" spans="1:16" ht="13.5">
      <c r="A8" s="22"/>
      <c r="B8" s="20"/>
      <c r="C8" s="21" t="s">
        <v>69</v>
      </c>
      <c r="D8" s="23"/>
      <c r="E8" s="12">
        <f>SUM(F8:P8)</f>
        <v>157.5</v>
      </c>
      <c r="F8" s="32"/>
      <c r="G8" s="32"/>
      <c r="H8" s="32"/>
      <c r="I8" s="32"/>
      <c r="J8" s="32"/>
      <c r="K8" s="32"/>
      <c r="L8" s="34">
        <v>39.5</v>
      </c>
      <c r="M8" s="32"/>
      <c r="N8" s="32">
        <v>88</v>
      </c>
      <c r="O8" s="32">
        <v>30</v>
      </c>
      <c r="P8" s="32"/>
    </row>
    <row r="9" spans="1:16" ht="14.25">
      <c r="A9" s="19" t="s">
        <v>134</v>
      </c>
      <c r="B9" s="20" t="s">
        <v>70</v>
      </c>
      <c r="C9" s="21"/>
      <c r="D9" s="23"/>
      <c r="E9" s="12">
        <f>SUM(F9:P9)</f>
        <v>144.5</v>
      </c>
      <c r="F9" s="31">
        <f>SUM(F10:F11)</f>
        <v>0</v>
      </c>
      <c r="G9" s="31">
        <f>SUM(G10:G11)</f>
        <v>0</v>
      </c>
      <c r="H9" s="31">
        <f>SUM(H10:H11)</f>
        <v>0</v>
      </c>
      <c r="I9" s="31">
        <f>SUM(I10:I11)</f>
        <v>0</v>
      </c>
      <c r="J9" s="31">
        <f>SUM(J10:J11)</f>
        <v>50</v>
      </c>
      <c r="K9" s="31">
        <f>SUM(K10:K11)</f>
        <v>0</v>
      </c>
      <c r="L9" s="31">
        <f>SUM(L10:L11)</f>
        <v>24.5</v>
      </c>
      <c r="M9" s="31">
        <f>SUM(M10:M11)</f>
        <v>0</v>
      </c>
      <c r="N9" s="31">
        <f>SUM(N10:N11)</f>
        <v>70</v>
      </c>
      <c r="O9" s="31">
        <f>SUM(O10:O11)</f>
        <v>0</v>
      </c>
      <c r="P9" s="31">
        <f>SUM(P10:P11)</f>
        <v>0</v>
      </c>
    </row>
    <row r="10" spans="1:16" ht="13.5">
      <c r="A10" s="22"/>
      <c r="B10" s="20"/>
      <c r="C10" s="21" t="s">
        <v>71</v>
      </c>
      <c r="D10" s="23"/>
      <c r="E10" s="12">
        <f>SUM(F10:P10)</f>
        <v>94.5</v>
      </c>
      <c r="F10" s="30">
        <f>SUM(F11:F11)</f>
        <v>0</v>
      </c>
      <c r="G10" s="30">
        <f>SUM(G11:G11)</f>
        <v>0</v>
      </c>
      <c r="H10" s="30">
        <f>SUM(H11:H11)</f>
        <v>0</v>
      </c>
      <c r="I10" s="30">
        <f>SUM(I11:I11)</f>
        <v>0</v>
      </c>
      <c r="J10" s="30"/>
      <c r="K10" s="30">
        <f>SUM(K11:K11)</f>
        <v>0</v>
      </c>
      <c r="L10" s="30">
        <v>24.5</v>
      </c>
      <c r="M10" s="30">
        <f>SUM(M11:M11)</f>
        <v>0</v>
      </c>
      <c r="N10" s="30">
        <v>70</v>
      </c>
      <c r="O10" s="30">
        <f>SUM(O11:O11)</f>
        <v>0</v>
      </c>
      <c r="P10" s="30">
        <f>SUM(P11:P11)</f>
        <v>0</v>
      </c>
    </row>
    <row r="11" spans="1:16" ht="13.5">
      <c r="A11" s="22"/>
      <c r="B11" s="20"/>
      <c r="C11" s="21" t="s">
        <v>72</v>
      </c>
      <c r="D11" s="23"/>
      <c r="E11" s="12">
        <f>SUM(F11:P11)</f>
        <v>50</v>
      </c>
      <c r="F11" s="30"/>
      <c r="G11" s="30"/>
      <c r="H11" s="30"/>
      <c r="I11" s="30"/>
      <c r="J11" s="30">
        <v>50</v>
      </c>
      <c r="K11" s="30"/>
      <c r="L11" s="30"/>
      <c r="M11" s="30"/>
      <c r="N11" s="30"/>
      <c r="O11" s="30"/>
      <c r="P11" s="30"/>
    </row>
    <row r="12" spans="1:16" ht="14.25">
      <c r="A12" s="19" t="s">
        <v>135</v>
      </c>
      <c r="B12" s="20" t="s">
        <v>73</v>
      </c>
      <c r="C12" s="21"/>
      <c r="D12" s="23"/>
      <c r="E12" s="12">
        <f>SUM(F12:P12)</f>
        <v>36</v>
      </c>
      <c r="F12" s="31">
        <f>SUM(F13)</f>
        <v>0</v>
      </c>
      <c r="G12" s="31">
        <f>SUM(G13)</f>
        <v>0</v>
      </c>
      <c r="H12" s="31">
        <f>SUM(H13)</f>
        <v>0</v>
      </c>
      <c r="I12" s="31">
        <f>SUM(I13)</f>
        <v>0</v>
      </c>
      <c r="J12" s="31">
        <f>SUM(J13)</f>
        <v>0</v>
      </c>
      <c r="K12" s="31">
        <f>SUM(K13)</f>
        <v>0</v>
      </c>
      <c r="L12" s="31">
        <f>SUM(L13)</f>
        <v>12</v>
      </c>
      <c r="M12" s="31">
        <f>SUM(M13)</f>
        <v>0</v>
      </c>
      <c r="N12" s="31">
        <f>SUM(N13)</f>
        <v>24</v>
      </c>
      <c r="O12" s="31">
        <f>SUM(O13)</f>
        <v>0</v>
      </c>
      <c r="P12" s="31">
        <f>SUM(P13)</f>
        <v>0</v>
      </c>
    </row>
    <row r="13" spans="1:16" ht="13.5">
      <c r="A13" s="22"/>
      <c r="B13" s="20"/>
      <c r="C13" s="21" t="s">
        <v>74</v>
      </c>
      <c r="D13" s="23"/>
      <c r="E13" s="12">
        <f>SUM(F13:P13)</f>
        <v>36</v>
      </c>
      <c r="F13" s="30"/>
      <c r="G13" s="30"/>
      <c r="H13" s="30"/>
      <c r="I13" s="30"/>
      <c r="J13" s="30"/>
      <c r="K13" s="30"/>
      <c r="L13" s="30">
        <v>12</v>
      </c>
      <c r="M13" s="30"/>
      <c r="N13" s="30">
        <v>24</v>
      </c>
      <c r="O13" s="30"/>
      <c r="P13" s="30"/>
    </row>
    <row r="14" spans="1:16" ht="14.25">
      <c r="A14" s="19" t="s">
        <v>136</v>
      </c>
      <c r="B14" s="20" t="s">
        <v>75</v>
      </c>
      <c r="C14" s="21"/>
      <c r="D14" s="23"/>
      <c r="E14" s="12">
        <f>SUM(F14:P14)</f>
        <v>87.5</v>
      </c>
      <c r="F14" s="31">
        <f>SUM(F15,)</f>
        <v>0</v>
      </c>
      <c r="G14" s="31">
        <f>SUM(G15,)</f>
        <v>0</v>
      </c>
      <c r="H14" s="31">
        <f>SUM(H15,)</f>
        <v>0</v>
      </c>
      <c r="I14" s="31">
        <f>SUM(I15,)</f>
        <v>60</v>
      </c>
      <c r="J14" s="31">
        <f>SUM(J15,)</f>
        <v>0</v>
      </c>
      <c r="K14" s="31">
        <f>SUM(K15,)</f>
        <v>0</v>
      </c>
      <c r="L14" s="31">
        <f>SUM(L15,)</f>
        <v>2.5</v>
      </c>
      <c r="M14" s="31">
        <f>SUM(M15,)</f>
        <v>15</v>
      </c>
      <c r="N14" s="31">
        <f>SUM(N15,)</f>
        <v>10</v>
      </c>
      <c r="O14" s="31">
        <f>SUM(O15,)</f>
        <v>0</v>
      </c>
      <c r="P14" s="31">
        <f>SUM(P15,)</f>
        <v>0</v>
      </c>
    </row>
    <row r="15" spans="1:16" ht="13.5">
      <c r="A15" s="22"/>
      <c r="B15" s="20"/>
      <c r="C15" s="21" t="s">
        <v>76</v>
      </c>
      <c r="D15" s="23"/>
      <c r="E15" s="12">
        <f>SUM(F15:P15)</f>
        <v>87.5</v>
      </c>
      <c r="F15" s="30"/>
      <c r="G15" s="30"/>
      <c r="H15" s="30"/>
      <c r="I15" s="30">
        <v>60</v>
      </c>
      <c r="J15" s="30"/>
      <c r="K15" s="30"/>
      <c r="L15" s="30">
        <v>2.5</v>
      </c>
      <c r="M15" s="30">
        <v>15</v>
      </c>
      <c r="N15" s="30">
        <v>10</v>
      </c>
      <c r="O15" s="30"/>
      <c r="P15" s="30"/>
    </row>
    <row r="16" spans="1:16" ht="14.25">
      <c r="A16" s="19" t="s">
        <v>137</v>
      </c>
      <c r="B16" s="20" t="s">
        <v>78</v>
      </c>
      <c r="C16" s="21"/>
      <c r="D16" s="23"/>
      <c r="E16" s="12">
        <f>SUM(F16:P16)</f>
        <v>99</v>
      </c>
      <c r="F16" s="31">
        <f>SUM(F17,F18)</f>
        <v>0</v>
      </c>
      <c r="G16" s="31">
        <f>SUM(G17,G18)</f>
        <v>0</v>
      </c>
      <c r="H16" s="31">
        <f>SUM(H17,H18)</f>
        <v>0</v>
      </c>
      <c r="I16" s="31">
        <f>SUM(I17,I18)</f>
        <v>0</v>
      </c>
      <c r="J16" s="31">
        <f>SUM(J17,J18)</f>
        <v>0</v>
      </c>
      <c r="K16" s="31">
        <f>SUM(K17,K18)</f>
        <v>20</v>
      </c>
      <c r="L16" s="31">
        <f>SUM(L17,L18)</f>
        <v>14</v>
      </c>
      <c r="M16" s="31">
        <f>SUM(M17,M18)</f>
        <v>0</v>
      </c>
      <c r="N16" s="31">
        <f>SUM(N17,N18)</f>
        <v>50</v>
      </c>
      <c r="O16" s="31">
        <f>SUM(O17,O18)</f>
        <v>15</v>
      </c>
      <c r="P16" s="31">
        <f>SUM(P17,P18)</f>
        <v>0</v>
      </c>
    </row>
    <row r="17" spans="1:16" ht="13.5">
      <c r="A17" s="22"/>
      <c r="B17" s="20"/>
      <c r="C17" s="21" t="s">
        <v>79</v>
      </c>
      <c r="D17" s="23"/>
      <c r="E17" s="12">
        <f>SUM(F17:P17)</f>
        <v>96</v>
      </c>
      <c r="F17" s="30"/>
      <c r="G17" s="30"/>
      <c r="H17" s="30"/>
      <c r="I17" s="30"/>
      <c r="J17" s="30"/>
      <c r="K17" s="30">
        <v>20</v>
      </c>
      <c r="L17" s="30">
        <v>11</v>
      </c>
      <c r="M17" s="30"/>
      <c r="N17" s="30">
        <v>50</v>
      </c>
      <c r="O17" s="30">
        <v>15</v>
      </c>
      <c r="P17" s="30"/>
    </row>
    <row r="18" spans="1:16" ht="13.5">
      <c r="A18" s="22"/>
      <c r="B18" s="20"/>
      <c r="C18" s="21" t="s">
        <v>80</v>
      </c>
      <c r="D18" s="23"/>
      <c r="E18" s="12">
        <f>SUM(F18:P18)</f>
        <v>3</v>
      </c>
      <c r="F18" s="30"/>
      <c r="G18" s="30"/>
      <c r="H18" s="30"/>
      <c r="I18" s="30"/>
      <c r="J18" s="30"/>
      <c r="K18" s="30"/>
      <c r="L18" s="30">
        <v>3</v>
      </c>
      <c r="M18" s="30"/>
      <c r="N18" s="30"/>
      <c r="O18" s="30"/>
      <c r="P18" s="30"/>
    </row>
    <row r="19" spans="1:16" ht="14.25">
      <c r="A19" s="19" t="s">
        <v>138</v>
      </c>
      <c r="B19" s="20" t="s">
        <v>82</v>
      </c>
      <c r="C19" s="21"/>
      <c r="D19" s="23"/>
      <c r="E19" s="12">
        <f>SUM(F19:P19)</f>
        <v>176</v>
      </c>
      <c r="F19" s="31">
        <f>SUM(F20)</f>
        <v>0</v>
      </c>
      <c r="G19" s="31">
        <f>SUM(G20)</f>
        <v>0</v>
      </c>
      <c r="H19" s="31">
        <f>SUM(H20)</f>
        <v>0</v>
      </c>
      <c r="I19" s="31">
        <f>SUM(I20)</f>
        <v>105</v>
      </c>
      <c r="J19" s="31">
        <f>SUM(J20)</f>
        <v>50</v>
      </c>
      <c r="K19" s="31">
        <f>SUM(K20)</f>
        <v>0</v>
      </c>
      <c r="L19" s="31">
        <f>SUM(L20)</f>
        <v>6</v>
      </c>
      <c r="M19" s="31">
        <f>SUM(M20)</f>
        <v>15</v>
      </c>
      <c r="N19" s="31">
        <f>SUM(N20)</f>
        <v>0</v>
      </c>
      <c r="O19" s="31">
        <f>SUM(O20)</f>
        <v>0</v>
      </c>
      <c r="P19" s="31">
        <f>SUM(P20)</f>
        <v>0</v>
      </c>
    </row>
    <row r="20" spans="1:16" ht="13.5">
      <c r="A20" s="22"/>
      <c r="B20" s="20"/>
      <c r="C20" s="21" t="s">
        <v>83</v>
      </c>
      <c r="D20" s="23"/>
      <c r="E20" s="12">
        <f>SUM(F20:P20)</f>
        <v>176</v>
      </c>
      <c r="F20" s="30"/>
      <c r="G20" s="30"/>
      <c r="H20" s="30"/>
      <c r="I20" s="30">
        <v>105</v>
      </c>
      <c r="J20" s="30">
        <v>50</v>
      </c>
      <c r="K20" s="30"/>
      <c r="L20" s="30">
        <v>6</v>
      </c>
      <c r="M20" s="30">
        <v>15</v>
      </c>
      <c r="N20" s="30"/>
      <c r="O20" s="30"/>
      <c r="P20" s="30"/>
    </row>
    <row r="21" spans="1:16" ht="14.25">
      <c r="A21" s="19" t="s">
        <v>139</v>
      </c>
      <c r="B21" s="20" t="s">
        <v>85</v>
      </c>
      <c r="C21" s="21"/>
      <c r="D21" s="23"/>
      <c r="E21" s="12">
        <f>SUM(F21:P21)</f>
        <v>133.5</v>
      </c>
      <c r="F21" s="31">
        <f>SUM(F22)</f>
        <v>0</v>
      </c>
      <c r="G21" s="31">
        <f>SUM(G22)</f>
        <v>0</v>
      </c>
      <c r="H21" s="31">
        <f>SUM(H22)</f>
        <v>0</v>
      </c>
      <c r="I21" s="31">
        <f>SUM(I22)</f>
        <v>105</v>
      </c>
      <c r="J21" s="31">
        <f>SUM(J22)</f>
        <v>0</v>
      </c>
      <c r="K21" s="31">
        <f>SUM(K22)</f>
        <v>0</v>
      </c>
      <c r="L21" s="31">
        <f>SUM(L22)</f>
        <v>1.5</v>
      </c>
      <c r="M21" s="31">
        <f>SUM(M22)</f>
        <v>15</v>
      </c>
      <c r="N21" s="31">
        <f>SUM(N22)</f>
        <v>12</v>
      </c>
      <c r="O21" s="31">
        <f>SUM(O22)</f>
        <v>0</v>
      </c>
      <c r="P21" s="31">
        <f>SUM(P22)</f>
        <v>0</v>
      </c>
    </row>
    <row r="22" spans="1:16" ht="13.5">
      <c r="A22" s="22"/>
      <c r="B22" s="20"/>
      <c r="C22" s="21" t="s">
        <v>86</v>
      </c>
      <c r="D22" s="23"/>
      <c r="E22" s="12">
        <f>SUM(F22:P22)</f>
        <v>133.5</v>
      </c>
      <c r="F22" s="30"/>
      <c r="G22" s="30"/>
      <c r="H22" s="30"/>
      <c r="I22" s="30">
        <v>105</v>
      </c>
      <c r="J22" s="30"/>
      <c r="K22" s="30"/>
      <c r="L22" s="30">
        <v>1.5</v>
      </c>
      <c r="M22" s="30">
        <v>15</v>
      </c>
      <c r="N22" s="30">
        <v>12</v>
      </c>
      <c r="O22" s="30"/>
      <c r="P22" s="30"/>
    </row>
    <row r="23" spans="1:16" ht="14.25">
      <c r="A23" s="19" t="s">
        <v>140</v>
      </c>
      <c r="B23" s="20" t="s">
        <v>88</v>
      </c>
      <c r="C23" s="21"/>
      <c r="D23" s="23"/>
      <c r="E23" s="12">
        <f>SUM(F23:P23)</f>
        <v>140.5</v>
      </c>
      <c r="F23" s="31">
        <f>SUM(F24)</f>
        <v>0</v>
      </c>
      <c r="G23" s="31">
        <f>SUM(G24)</f>
        <v>0</v>
      </c>
      <c r="H23" s="31">
        <f>SUM(H24)</f>
        <v>0</v>
      </c>
      <c r="I23" s="31">
        <f>SUM(I24)</f>
        <v>120</v>
      </c>
      <c r="J23" s="31">
        <f>SUM(J24)</f>
        <v>0</v>
      </c>
      <c r="K23" s="31">
        <f>SUM(K24)</f>
        <v>0</v>
      </c>
      <c r="L23" s="31">
        <f>SUM(L24)</f>
        <v>5.5</v>
      </c>
      <c r="M23" s="31">
        <f>SUM(M24)</f>
        <v>15</v>
      </c>
      <c r="N23" s="31">
        <f>SUM(N24)</f>
        <v>0</v>
      </c>
      <c r="O23" s="31">
        <f>SUM(O24)</f>
        <v>0</v>
      </c>
      <c r="P23" s="31">
        <f>SUM(P24)</f>
        <v>0</v>
      </c>
    </row>
    <row r="24" spans="1:16" ht="13.5">
      <c r="A24" s="22"/>
      <c r="B24" s="20"/>
      <c r="C24" s="21" t="s">
        <v>89</v>
      </c>
      <c r="D24" s="23"/>
      <c r="E24" s="12">
        <f>SUM(F24:P24)</f>
        <v>140.5</v>
      </c>
      <c r="F24" s="30"/>
      <c r="G24" s="30"/>
      <c r="H24" s="30"/>
      <c r="I24" s="30">
        <v>120</v>
      </c>
      <c r="J24" s="30"/>
      <c r="K24" s="30"/>
      <c r="L24" s="30">
        <v>5.5</v>
      </c>
      <c r="M24" s="30">
        <v>15</v>
      </c>
      <c r="N24" s="30"/>
      <c r="O24" s="30"/>
      <c r="P24" s="30"/>
    </row>
    <row r="25" spans="1:16" ht="14.25">
      <c r="A25" s="19" t="s">
        <v>141</v>
      </c>
      <c r="B25" s="20" t="s">
        <v>91</v>
      </c>
      <c r="C25" s="21"/>
      <c r="D25" s="23"/>
      <c r="E25" s="12">
        <f>SUM(F25:P25)</f>
        <v>188</v>
      </c>
      <c r="F25" s="31">
        <f>SUM(F26)</f>
        <v>0</v>
      </c>
      <c r="G25" s="31">
        <f>SUM(G26)</f>
        <v>0</v>
      </c>
      <c r="H25" s="31">
        <f>SUM(H26)</f>
        <v>0</v>
      </c>
      <c r="I25" s="31">
        <f>SUM(I26)</f>
        <v>105</v>
      </c>
      <c r="J25" s="31">
        <f>SUM(J26)</f>
        <v>50</v>
      </c>
      <c r="K25" s="31">
        <f>SUM(K26)</f>
        <v>0</v>
      </c>
      <c r="L25" s="31">
        <f>SUM(L26)</f>
        <v>6</v>
      </c>
      <c r="M25" s="31">
        <f>SUM(M26)</f>
        <v>15</v>
      </c>
      <c r="N25" s="31">
        <f>SUM(N26)</f>
        <v>12</v>
      </c>
      <c r="O25" s="31">
        <f>SUM(O26)</f>
        <v>0</v>
      </c>
      <c r="P25" s="31">
        <f>SUM(P26)</f>
        <v>0</v>
      </c>
    </row>
    <row r="26" spans="1:16" ht="13.5">
      <c r="A26" s="22"/>
      <c r="B26" s="20"/>
      <c r="C26" s="21" t="s">
        <v>92</v>
      </c>
      <c r="D26" s="23"/>
      <c r="E26" s="12">
        <f>SUM(F26:P26)</f>
        <v>188</v>
      </c>
      <c r="F26" s="30"/>
      <c r="G26" s="30"/>
      <c r="H26" s="30"/>
      <c r="I26" s="30">
        <v>105</v>
      </c>
      <c r="J26" s="30">
        <v>50</v>
      </c>
      <c r="K26" s="30"/>
      <c r="L26" s="30">
        <v>6</v>
      </c>
      <c r="M26" s="30">
        <v>15</v>
      </c>
      <c r="N26" s="30">
        <v>12</v>
      </c>
      <c r="O26" s="30"/>
      <c r="P26" s="30"/>
    </row>
    <row r="27" spans="1:16" s="1" customFormat="1" ht="14.25">
      <c r="A27" s="19" t="s">
        <v>142</v>
      </c>
      <c r="B27" s="20" t="s">
        <v>94</v>
      </c>
      <c r="C27" s="21"/>
      <c r="D27" s="23"/>
      <c r="E27" s="12">
        <f>SUM(F27:P27)</f>
        <v>77</v>
      </c>
      <c r="F27" s="31">
        <f>SUM(F28)</f>
        <v>0</v>
      </c>
      <c r="G27" s="31">
        <f>SUM(G28)</f>
        <v>0</v>
      </c>
      <c r="H27" s="31">
        <f>SUM(H28)</f>
        <v>0</v>
      </c>
      <c r="I27" s="31">
        <f>SUM(I28)</f>
        <v>60</v>
      </c>
      <c r="J27" s="31">
        <f>SUM(J28)</f>
        <v>0</v>
      </c>
      <c r="K27" s="31">
        <f>SUM(K28)</f>
        <v>0</v>
      </c>
      <c r="L27" s="31">
        <f>SUM(L28)</f>
        <v>2</v>
      </c>
      <c r="M27" s="31">
        <f>SUM(M28)</f>
        <v>15</v>
      </c>
      <c r="N27" s="31">
        <f>SUM(N28)</f>
        <v>0</v>
      </c>
      <c r="O27" s="31">
        <f>SUM(O28)</f>
        <v>0</v>
      </c>
      <c r="P27" s="31">
        <f>SUM(P28)</f>
        <v>0</v>
      </c>
    </row>
    <row r="28" spans="1:16" s="1" customFormat="1" ht="13.5">
      <c r="A28" s="22"/>
      <c r="B28" s="20"/>
      <c r="C28" s="21" t="s">
        <v>95</v>
      </c>
      <c r="D28" s="23"/>
      <c r="E28" s="12">
        <f>SUM(F28:P28)</f>
        <v>77</v>
      </c>
      <c r="F28" s="30"/>
      <c r="G28" s="30"/>
      <c r="H28" s="30"/>
      <c r="I28" s="30">
        <v>60</v>
      </c>
      <c r="J28" s="30"/>
      <c r="K28" s="30"/>
      <c r="L28" s="30">
        <v>2</v>
      </c>
      <c r="M28" s="30">
        <v>15</v>
      </c>
      <c r="N28" s="30"/>
      <c r="O28" s="30"/>
      <c r="P28" s="30"/>
    </row>
    <row r="29" spans="1:16" ht="14.25">
      <c r="A29" s="19" t="s">
        <v>143</v>
      </c>
      <c r="B29" s="20" t="s">
        <v>97</v>
      </c>
      <c r="C29" s="21"/>
      <c r="D29" s="23"/>
      <c r="E29" s="12">
        <f>SUM(F29:P29)</f>
        <v>56.5</v>
      </c>
      <c r="F29" s="31">
        <f>SUM(F30)</f>
        <v>0</v>
      </c>
      <c r="G29" s="31">
        <f>SUM(G30)</f>
        <v>0</v>
      </c>
      <c r="H29" s="31">
        <f>SUM(H30)</f>
        <v>0</v>
      </c>
      <c r="I29" s="31">
        <f>SUM(I30)</f>
        <v>0</v>
      </c>
      <c r="J29" s="31">
        <f>SUM(J30)</f>
        <v>0</v>
      </c>
      <c r="K29" s="31">
        <f>SUM(K30)</f>
        <v>0</v>
      </c>
      <c r="L29" s="31">
        <f>SUM(L30)</f>
        <v>14.5</v>
      </c>
      <c r="M29" s="31">
        <f>SUM(M30)</f>
        <v>0</v>
      </c>
      <c r="N29" s="31">
        <f>SUM(N30)</f>
        <v>42</v>
      </c>
      <c r="O29" s="31">
        <f>SUM(O30)</f>
        <v>0</v>
      </c>
      <c r="P29" s="31">
        <f>SUM(P30)</f>
        <v>0</v>
      </c>
    </row>
    <row r="30" spans="1:16" ht="13.5">
      <c r="A30" s="22"/>
      <c r="B30" s="20"/>
      <c r="C30" s="21" t="s">
        <v>98</v>
      </c>
      <c r="D30" s="23"/>
      <c r="E30" s="12">
        <f>SUM(F30:P30)</f>
        <v>56.5</v>
      </c>
      <c r="F30" s="30"/>
      <c r="G30" s="30"/>
      <c r="H30" s="30"/>
      <c r="I30" s="30"/>
      <c r="J30" s="30"/>
      <c r="K30" s="30"/>
      <c r="L30" s="30">
        <v>14.5</v>
      </c>
      <c r="M30" s="30"/>
      <c r="N30" s="30">
        <v>42</v>
      </c>
      <c r="O30" s="30"/>
      <c r="P30" s="30"/>
    </row>
    <row r="31" spans="1:16" ht="14.25">
      <c r="A31" s="19" t="s">
        <v>144</v>
      </c>
      <c r="B31" s="20" t="s">
        <v>100</v>
      </c>
      <c r="C31" s="21"/>
      <c r="D31" s="23"/>
      <c r="E31" s="12">
        <f>SUM(F31:P31)</f>
        <v>55.5</v>
      </c>
      <c r="F31" s="31">
        <f>SUM(F32)</f>
        <v>0</v>
      </c>
      <c r="G31" s="31">
        <f>SUM(G32)</f>
        <v>0</v>
      </c>
      <c r="H31" s="31">
        <f>SUM(H32)</f>
        <v>0</v>
      </c>
      <c r="I31" s="31">
        <f>SUM(I32)</f>
        <v>0</v>
      </c>
      <c r="J31" s="31">
        <f>SUM(J32)</f>
        <v>0</v>
      </c>
      <c r="K31" s="31">
        <f>SUM(K32)</f>
        <v>0</v>
      </c>
      <c r="L31" s="31">
        <f>SUM(L32)</f>
        <v>6.5</v>
      </c>
      <c r="M31" s="31">
        <f>SUM(M32)</f>
        <v>0</v>
      </c>
      <c r="N31" s="31">
        <f>SUM(N32)</f>
        <v>34</v>
      </c>
      <c r="O31" s="31">
        <f>SUM(O32)</f>
        <v>15</v>
      </c>
      <c r="P31" s="31">
        <f>SUM(P32)</f>
        <v>0</v>
      </c>
    </row>
    <row r="32" spans="1:16" ht="13.5">
      <c r="A32" s="22"/>
      <c r="B32" s="20"/>
      <c r="C32" s="21" t="s">
        <v>101</v>
      </c>
      <c r="D32" s="23"/>
      <c r="E32" s="12">
        <f>SUM(F32:P32)</f>
        <v>55.5</v>
      </c>
      <c r="F32" s="30"/>
      <c r="G32" s="30"/>
      <c r="H32" s="30"/>
      <c r="I32" s="30"/>
      <c r="J32" s="30"/>
      <c r="K32" s="30"/>
      <c r="L32" s="30">
        <v>6.5</v>
      </c>
      <c r="M32" s="30"/>
      <c r="N32" s="30">
        <v>34</v>
      </c>
      <c r="O32" s="30">
        <v>15</v>
      </c>
      <c r="P32" s="30"/>
    </row>
    <row r="33" spans="1:16" ht="14.25">
      <c r="A33" s="19" t="s">
        <v>145</v>
      </c>
      <c r="B33" s="20" t="s">
        <v>103</v>
      </c>
      <c r="C33" s="21"/>
      <c r="D33" s="23"/>
      <c r="E33" s="12">
        <f>SUM(F33:P33)</f>
        <v>149</v>
      </c>
      <c r="F33" s="31">
        <f>SUM(F34)</f>
        <v>0</v>
      </c>
      <c r="G33" s="31">
        <f>SUM(G34)</f>
        <v>0</v>
      </c>
      <c r="H33" s="31">
        <f>SUM(H34)</f>
        <v>0</v>
      </c>
      <c r="I33" s="31">
        <f>SUM(I34)</f>
        <v>45</v>
      </c>
      <c r="J33" s="31">
        <f>SUM(J34)</f>
        <v>50</v>
      </c>
      <c r="K33" s="31">
        <f>SUM(K34)</f>
        <v>0</v>
      </c>
      <c r="L33" s="31">
        <f>SUM(L34)</f>
        <v>7</v>
      </c>
      <c r="M33" s="31">
        <f>SUM(M34)</f>
        <v>15</v>
      </c>
      <c r="N33" s="31">
        <f>SUM(N34)</f>
        <v>32</v>
      </c>
      <c r="O33" s="31">
        <f>SUM(O34)</f>
        <v>0</v>
      </c>
      <c r="P33" s="31">
        <f>SUM(P34)</f>
        <v>0</v>
      </c>
    </row>
    <row r="34" spans="1:16" ht="13.5">
      <c r="A34" s="22"/>
      <c r="B34" s="20"/>
      <c r="C34" s="21" t="s">
        <v>104</v>
      </c>
      <c r="D34" s="23"/>
      <c r="E34" s="12">
        <f>SUM(F34:P34)</f>
        <v>149</v>
      </c>
      <c r="F34" s="30"/>
      <c r="G34" s="30"/>
      <c r="H34" s="30"/>
      <c r="I34" s="30">
        <v>45</v>
      </c>
      <c r="J34" s="30">
        <v>50</v>
      </c>
      <c r="K34" s="30"/>
      <c r="L34" s="30">
        <v>7</v>
      </c>
      <c r="M34" s="30">
        <v>15</v>
      </c>
      <c r="N34" s="30">
        <v>32</v>
      </c>
      <c r="O34" s="30"/>
      <c r="P34" s="30"/>
    </row>
    <row r="35" spans="1:16" ht="14.25">
      <c r="A35" s="19" t="s">
        <v>146</v>
      </c>
      <c r="B35" s="20" t="s">
        <v>106</v>
      </c>
      <c r="C35" s="21"/>
      <c r="D35" s="23"/>
      <c r="E35" s="12">
        <f>SUM(F35:P35)</f>
        <v>88</v>
      </c>
      <c r="F35" s="31">
        <f>SUM(F36)</f>
        <v>0</v>
      </c>
      <c r="G35" s="31">
        <f>SUM(G36)</f>
        <v>0</v>
      </c>
      <c r="H35" s="31">
        <f>SUM(H36)</f>
        <v>0</v>
      </c>
      <c r="I35" s="31">
        <f>SUM(I36)</f>
        <v>60</v>
      </c>
      <c r="J35" s="31">
        <f>SUM(J36)</f>
        <v>0</v>
      </c>
      <c r="K35" s="31">
        <f>SUM(K36)</f>
        <v>0</v>
      </c>
      <c r="L35" s="31">
        <f>SUM(L36)</f>
        <v>3</v>
      </c>
      <c r="M35" s="31">
        <f>SUM(M36)</f>
        <v>15</v>
      </c>
      <c r="N35" s="31">
        <f>SUM(N36)</f>
        <v>10</v>
      </c>
      <c r="O35" s="31">
        <f>SUM(O36)</f>
        <v>0</v>
      </c>
      <c r="P35" s="31">
        <f>SUM(P36)</f>
        <v>0</v>
      </c>
    </row>
    <row r="36" spans="1:16" ht="13.5">
      <c r="A36" s="22"/>
      <c r="B36" s="20"/>
      <c r="C36" s="21" t="s">
        <v>107</v>
      </c>
      <c r="D36" s="23"/>
      <c r="E36" s="12">
        <f>SUM(F36:P36)</f>
        <v>88</v>
      </c>
      <c r="F36" s="30"/>
      <c r="G36" s="30"/>
      <c r="H36" s="30"/>
      <c r="I36" s="30">
        <v>60</v>
      </c>
      <c r="J36" s="30"/>
      <c r="K36" s="30"/>
      <c r="L36" s="30">
        <v>3</v>
      </c>
      <c r="M36" s="30">
        <v>15</v>
      </c>
      <c r="N36" s="30">
        <v>10</v>
      </c>
      <c r="O36" s="30"/>
      <c r="P36" s="30"/>
    </row>
    <row r="37" spans="1:16" ht="14.25">
      <c r="A37" s="19" t="s">
        <v>147</v>
      </c>
      <c r="B37" s="20" t="s">
        <v>109</v>
      </c>
      <c r="C37" s="21"/>
      <c r="D37" s="23"/>
      <c r="E37" s="12">
        <f>SUM(F37:P37)</f>
        <v>253.5</v>
      </c>
      <c r="F37" s="31">
        <f>SUM(F38)</f>
        <v>0</v>
      </c>
      <c r="G37" s="31">
        <f>SUM(G38)</f>
        <v>0</v>
      </c>
      <c r="H37" s="31">
        <f>SUM(H38)</f>
        <v>0</v>
      </c>
      <c r="I37" s="31">
        <f>SUM(I38)</f>
        <v>135</v>
      </c>
      <c r="J37" s="31">
        <f>SUM(J38)</f>
        <v>50</v>
      </c>
      <c r="K37" s="31">
        <f>SUM(K38)</f>
        <v>20</v>
      </c>
      <c r="L37" s="31">
        <f>SUM(L38)</f>
        <v>6.5</v>
      </c>
      <c r="M37" s="31">
        <f>SUM(M38)</f>
        <v>15</v>
      </c>
      <c r="N37" s="31">
        <f>SUM(N38)</f>
        <v>12</v>
      </c>
      <c r="O37" s="31">
        <f>SUM(O38)</f>
        <v>15</v>
      </c>
      <c r="P37" s="31">
        <f>SUM(P38)</f>
        <v>0</v>
      </c>
    </row>
    <row r="38" spans="1:16" ht="13.5">
      <c r="A38" s="22"/>
      <c r="B38" s="20"/>
      <c r="C38" s="21" t="s">
        <v>110</v>
      </c>
      <c r="D38" s="23"/>
      <c r="E38" s="12">
        <f>SUM(F38:P38)</f>
        <v>253.5</v>
      </c>
      <c r="F38" s="30"/>
      <c r="G38" s="30"/>
      <c r="H38" s="30"/>
      <c r="I38" s="30">
        <v>135</v>
      </c>
      <c r="J38" s="30">
        <v>50</v>
      </c>
      <c r="K38" s="30">
        <v>20</v>
      </c>
      <c r="L38" s="30">
        <v>6.5</v>
      </c>
      <c r="M38" s="30">
        <v>15</v>
      </c>
      <c r="N38" s="30">
        <v>12</v>
      </c>
      <c r="O38" s="30">
        <v>15</v>
      </c>
      <c r="P38" s="30"/>
    </row>
    <row r="39" spans="1:16" ht="14.25">
      <c r="A39" s="19" t="s">
        <v>148</v>
      </c>
      <c r="B39" s="20" t="s">
        <v>112</v>
      </c>
      <c r="C39" s="21"/>
      <c r="D39" s="23"/>
      <c r="E39" s="12">
        <f>SUM(F39:P39)</f>
        <v>153</v>
      </c>
      <c r="F39" s="31">
        <f>SUM(F40)</f>
        <v>0</v>
      </c>
      <c r="G39" s="31">
        <f>SUM(G40)</f>
        <v>0</v>
      </c>
      <c r="H39" s="31">
        <f>SUM(H40)</f>
        <v>0</v>
      </c>
      <c r="I39" s="31">
        <f>SUM(I40)</f>
        <v>135</v>
      </c>
      <c r="J39" s="31">
        <f>SUM(J40)</f>
        <v>0</v>
      </c>
      <c r="K39" s="31">
        <f>SUM(K40)</f>
        <v>0</v>
      </c>
      <c r="L39" s="31">
        <f>SUM(L40)</f>
        <v>3</v>
      </c>
      <c r="M39" s="31">
        <f>SUM(M40)</f>
        <v>15</v>
      </c>
      <c r="N39" s="31">
        <f>SUM(N40)</f>
        <v>0</v>
      </c>
      <c r="O39" s="31">
        <f>SUM(O40)</f>
        <v>0</v>
      </c>
      <c r="P39" s="31">
        <f>SUM(P40)</f>
        <v>0</v>
      </c>
    </row>
    <row r="40" spans="1:16" ht="13.5">
      <c r="A40" s="22"/>
      <c r="B40" s="20"/>
      <c r="C40" s="21" t="s">
        <v>113</v>
      </c>
      <c r="D40" s="23"/>
      <c r="E40" s="12">
        <f>SUM(F40:P40)</f>
        <v>153</v>
      </c>
      <c r="F40" s="30"/>
      <c r="G40" s="30"/>
      <c r="H40" s="30"/>
      <c r="I40" s="30">
        <v>135</v>
      </c>
      <c r="J40" s="30"/>
      <c r="K40" s="30"/>
      <c r="L40" s="30">
        <v>3</v>
      </c>
      <c r="M40" s="30">
        <v>15</v>
      </c>
      <c r="N40" s="30"/>
      <c r="O40" s="30"/>
      <c r="P40" s="30"/>
    </row>
    <row r="41" spans="1:16" ht="14.25">
      <c r="A41" s="19" t="s">
        <v>149</v>
      </c>
      <c r="B41" s="20" t="s">
        <v>115</v>
      </c>
      <c r="C41" s="21"/>
      <c r="D41" s="23"/>
      <c r="E41" s="12">
        <f>SUM(F41:P41)</f>
        <v>148</v>
      </c>
      <c r="F41" s="31">
        <f>SUM(F42)</f>
        <v>0</v>
      </c>
      <c r="G41" s="31">
        <f>SUM(G42)</f>
        <v>0</v>
      </c>
      <c r="H41" s="31">
        <f>SUM(H42)</f>
        <v>0</v>
      </c>
      <c r="I41" s="31">
        <f>SUM(I42)</f>
        <v>120</v>
      </c>
      <c r="J41" s="31">
        <f>SUM(J42)</f>
        <v>0</v>
      </c>
      <c r="K41" s="31">
        <f>SUM(K42)</f>
        <v>0</v>
      </c>
      <c r="L41" s="31">
        <f>SUM(L42)</f>
        <v>1</v>
      </c>
      <c r="M41" s="31">
        <f>SUM(M42)</f>
        <v>15</v>
      </c>
      <c r="N41" s="31">
        <f>SUM(N42)</f>
        <v>12</v>
      </c>
      <c r="O41" s="31">
        <f>SUM(O42)</f>
        <v>0</v>
      </c>
      <c r="P41" s="31">
        <f>SUM(P42)</f>
        <v>0</v>
      </c>
    </row>
    <row r="42" spans="1:16" ht="13.5">
      <c r="A42" s="22"/>
      <c r="B42" s="20"/>
      <c r="C42" s="21" t="s">
        <v>116</v>
      </c>
      <c r="D42" s="23"/>
      <c r="E42" s="12">
        <f>SUM(F42:P42)</f>
        <v>148</v>
      </c>
      <c r="F42" s="30"/>
      <c r="G42" s="30"/>
      <c r="H42" s="30"/>
      <c r="I42" s="30">
        <v>120</v>
      </c>
      <c r="J42" s="30"/>
      <c r="K42" s="30"/>
      <c r="L42" s="30">
        <v>1</v>
      </c>
      <c r="M42" s="30">
        <v>15</v>
      </c>
      <c r="N42" s="30">
        <v>12</v>
      </c>
      <c r="O42" s="30"/>
      <c r="P42" s="30"/>
    </row>
    <row r="43" spans="1:16" ht="14.25">
      <c r="A43" s="19" t="s">
        <v>150</v>
      </c>
      <c r="B43" s="20" t="s">
        <v>118</v>
      </c>
      <c r="C43" s="21"/>
      <c r="D43" s="23"/>
      <c r="E43" s="12">
        <f>SUM(F43:P43)</f>
        <v>150.5</v>
      </c>
      <c r="F43" s="31">
        <f>SUM(F44)</f>
        <v>0</v>
      </c>
      <c r="G43" s="31">
        <f>SUM(G44)</f>
        <v>0</v>
      </c>
      <c r="H43" s="31">
        <f>SUM(H44)</f>
        <v>0</v>
      </c>
      <c r="I43" s="31">
        <f>SUM(I44)</f>
        <v>120</v>
      </c>
      <c r="J43" s="31">
        <f>SUM(J44)</f>
        <v>0</v>
      </c>
      <c r="K43" s="31">
        <f>SUM(K44)</f>
        <v>0</v>
      </c>
      <c r="L43" s="31">
        <f>SUM(L44)</f>
        <v>3.5</v>
      </c>
      <c r="M43" s="31">
        <f>SUM(M44)</f>
        <v>15</v>
      </c>
      <c r="N43" s="31">
        <f>SUM(N44)</f>
        <v>12</v>
      </c>
      <c r="O43" s="31">
        <f>SUM(O44)</f>
        <v>0</v>
      </c>
      <c r="P43" s="31">
        <f>SUM(P44)</f>
        <v>0</v>
      </c>
    </row>
    <row r="44" spans="1:16" ht="13.5">
      <c r="A44" s="22"/>
      <c r="B44" s="20"/>
      <c r="C44" s="21" t="s">
        <v>119</v>
      </c>
      <c r="D44" s="23"/>
      <c r="E44" s="12">
        <f>SUM(F44:P44)</f>
        <v>150.5</v>
      </c>
      <c r="F44" s="30"/>
      <c r="G44" s="30"/>
      <c r="H44" s="30"/>
      <c r="I44" s="30">
        <v>120</v>
      </c>
      <c r="J44" s="30"/>
      <c r="K44" s="30"/>
      <c r="L44" s="30">
        <v>3.5</v>
      </c>
      <c r="M44" s="30">
        <v>15</v>
      </c>
      <c r="N44" s="30">
        <v>12</v>
      </c>
      <c r="O44" s="30"/>
      <c r="P44" s="30"/>
    </row>
    <row r="45" spans="1:16" ht="14.25">
      <c r="A45" s="19" t="s">
        <v>151</v>
      </c>
      <c r="B45" s="20" t="s">
        <v>121</v>
      </c>
      <c r="C45" s="21"/>
      <c r="D45" s="23"/>
      <c r="E45" s="12">
        <f>SUM(F45:P45)</f>
        <v>86</v>
      </c>
      <c r="F45" s="31">
        <f>SUM(F46)</f>
        <v>0</v>
      </c>
      <c r="G45" s="31">
        <f>SUM(G46)</f>
        <v>0</v>
      </c>
      <c r="H45" s="31">
        <f>SUM(H46)</f>
        <v>0</v>
      </c>
      <c r="I45" s="31">
        <f>SUM(I46)</f>
        <v>60</v>
      </c>
      <c r="J45" s="31">
        <f>SUM(J46)</f>
        <v>0</v>
      </c>
      <c r="K45" s="31">
        <f>SUM(K46)</f>
        <v>0</v>
      </c>
      <c r="L45" s="31">
        <f>SUM(L46)</f>
        <v>1</v>
      </c>
      <c r="M45" s="31">
        <f>SUM(M46)</f>
        <v>15</v>
      </c>
      <c r="N45" s="31">
        <f>SUM(N46)</f>
        <v>10</v>
      </c>
      <c r="O45" s="31">
        <f>SUM(O46)</f>
        <v>0</v>
      </c>
      <c r="P45" s="31">
        <f>SUM(P46)</f>
        <v>0</v>
      </c>
    </row>
    <row r="46" spans="1:16" ht="13.5">
      <c r="A46" s="22"/>
      <c r="B46" s="20"/>
      <c r="C46" s="21" t="s">
        <v>122</v>
      </c>
      <c r="D46" s="23"/>
      <c r="E46" s="12">
        <f>SUM(F46:P46)</f>
        <v>86</v>
      </c>
      <c r="F46" s="30"/>
      <c r="G46" s="30"/>
      <c r="H46" s="30"/>
      <c r="I46" s="30">
        <v>60</v>
      </c>
      <c r="J46" s="30"/>
      <c r="K46" s="30"/>
      <c r="L46" s="30">
        <v>1</v>
      </c>
      <c r="M46" s="30">
        <v>15</v>
      </c>
      <c r="N46" s="30">
        <v>10</v>
      </c>
      <c r="O46" s="30"/>
      <c r="P46" s="30"/>
    </row>
    <row r="47" spans="1:16" ht="14.25">
      <c r="A47" s="19" t="s">
        <v>152</v>
      </c>
      <c r="B47" s="20" t="s">
        <v>124</v>
      </c>
      <c r="C47" s="21"/>
      <c r="D47" s="23"/>
      <c r="E47" s="12">
        <f>SUM(F47:P47)</f>
        <v>107.5</v>
      </c>
      <c r="F47" s="31">
        <f>SUM(F48)</f>
        <v>0</v>
      </c>
      <c r="G47" s="31">
        <f>SUM(G48)</f>
        <v>0</v>
      </c>
      <c r="H47" s="31">
        <f>SUM(H48)</f>
        <v>0</v>
      </c>
      <c r="I47" s="31">
        <f>SUM(I48)</f>
        <v>90</v>
      </c>
      <c r="J47" s="31">
        <f>SUM(J48)</f>
        <v>0</v>
      </c>
      <c r="K47" s="31">
        <f>SUM(K48)</f>
        <v>0</v>
      </c>
      <c r="L47" s="31">
        <f>SUM(L48)</f>
        <v>2.5</v>
      </c>
      <c r="M47" s="31">
        <f>SUM(M48)</f>
        <v>15</v>
      </c>
      <c r="N47" s="31">
        <f>SUM(N48)</f>
        <v>0</v>
      </c>
      <c r="O47" s="31">
        <f>SUM(O48)</f>
        <v>0</v>
      </c>
      <c r="P47" s="31">
        <f>SUM(P48)</f>
        <v>0</v>
      </c>
    </row>
    <row r="48" spans="1:16" ht="13.5">
      <c r="A48" s="22"/>
      <c r="B48" s="20"/>
      <c r="C48" s="21" t="s">
        <v>125</v>
      </c>
      <c r="D48" s="23"/>
      <c r="E48" s="12">
        <f>SUM(F48:P48)</f>
        <v>107.5</v>
      </c>
      <c r="F48" s="30"/>
      <c r="G48" s="30"/>
      <c r="H48" s="30"/>
      <c r="I48" s="30">
        <v>90</v>
      </c>
      <c r="J48" s="30"/>
      <c r="K48" s="30"/>
      <c r="L48" s="30">
        <v>2.5</v>
      </c>
      <c r="M48" s="30">
        <v>15</v>
      </c>
      <c r="N48" s="30"/>
      <c r="O48" s="30"/>
      <c r="P48" s="30"/>
    </row>
    <row r="49" spans="1:16" ht="14.25">
      <c r="A49" s="19" t="s">
        <v>153</v>
      </c>
      <c r="B49" s="20" t="s">
        <v>127</v>
      </c>
      <c r="C49" s="21"/>
      <c r="D49" s="23"/>
      <c r="E49" s="12">
        <f>SUM(F49:P49)</f>
        <v>89.5</v>
      </c>
      <c r="F49" s="31">
        <f>SUM(F50)</f>
        <v>0</v>
      </c>
      <c r="G49" s="31">
        <f>SUM(G50)</f>
        <v>0</v>
      </c>
      <c r="H49" s="31">
        <f>SUM(H50)</f>
        <v>0</v>
      </c>
      <c r="I49" s="31">
        <f>SUM(I50)</f>
        <v>60</v>
      </c>
      <c r="J49" s="31">
        <f>SUM(J50)</f>
        <v>0</v>
      </c>
      <c r="K49" s="31">
        <f>SUM(K50)</f>
        <v>0</v>
      </c>
      <c r="L49" s="31">
        <f>SUM(L50)</f>
        <v>2.5</v>
      </c>
      <c r="M49" s="31">
        <f>SUM(M50)</f>
        <v>15</v>
      </c>
      <c r="N49" s="31">
        <f>SUM(N50)</f>
        <v>12</v>
      </c>
      <c r="O49" s="31">
        <f>SUM(O50)</f>
        <v>0</v>
      </c>
      <c r="P49" s="31">
        <f>SUM(P50)</f>
        <v>0</v>
      </c>
    </row>
    <row r="50" spans="1:16" s="1" customFormat="1" ht="13.5">
      <c r="A50" s="22"/>
      <c r="B50" s="20"/>
      <c r="C50" s="21" t="s">
        <v>128</v>
      </c>
      <c r="D50" s="23"/>
      <c r="E50" s="12">
        <f>SUM(F50:P50)</f>
        <v>89.5</v>
      </c>
      <c r="F50" s="30"/>
      <c r="G50" s="30"/>
      <c r="H50" s="30"/>
      <c r="I50" s="30">
        <v>60</v>
      </c>
      <c r="J50" s="30"/>
      <c r="K50" s="30"/>
      <c r="L50" s="30">
        <v>2.5</v>
      </c>
      <c r="M50" s="30">
        <v>15</v>
      </c>
      <c r="N50" s="30">
        <v>12</v>
      </c>
      <c r="O50" s="30"/>
      <c r="P50" s="30"/>
    </row>
    <row r="51" spans="1:16" ht="14.25">
      <c r="A51" s="19" t="s">
        <v>154</v>
      </c>
      <c r="B51" s="20" t="s">
        <v>130</v>
      </c>
      <c r="C51" s="21"/>
      <c r="D51" s="23"/>
      <c r="E51" s="12">
        <f>SUM(F51:P51)</f>
        <v>1600</v>
      </c>
      <c r="F51" s="31">
        <f>SUM(F52:F53)</f>
        <v>0</v>
      </c>
      <c r="G51" s="31">
        <f>SUM(G52:G53)</f>
        <v>0</v>
      </c>
      <c r="H51" s="31">
        <f>SUM(H52:H53)</f>
        <v>1600</v>
      </c>
      <c r="I51" s="31">
        <f>SUM(I52:I53)</f>
        <v>0</v>
      </c>
      <c r="J51" s="31">
        <f>SUM(J52:J53)</f>
        <v>0</v>
      </c>
      <c r="K51" s="31">
        <f>SUM(K52:K53)</f>
        <v>0</v>
      </c>
      <c r="L51" s="31">
        <f>SUM(L52:L53)</f>
        <v>0</v>
      </c>
      <c r="M51" s="31">
        <f>SUM(M52:M53)</f>
        <v>0</v>
      </c>
      <c r="N51" s="31">
        <f>SUM(N52:N53)</f>
        <v>0</v>
      </c>
      <c r="O51" s="31">
        <f>SUM(O52:O53)</f>
        <v>0</v>
      </c>
      <c r="P51" s="31">
        <f>SUM(P52:P53)</f>
        <v>0</v>
      </c>
    </row>
    <row r="52" spans="1:16" s="1" customFormat="1" ht="13.5">
      <c r="A52" s="22"/>
      <c r="B52" s="20"/>
      <c r="C52" s="21" t="s">
        <v>131</v>
      </c>
      <c r="D52" s="23"/>
      <c r="E52" s="12">
        <f>SUM(F52:P52)</f>
        <v>800</v>
      </c>
      <c r="F52" s="30"/>
      <c r="G52" s="30"/>
      <c r="H52" s="30">
        <v>800</v>
      </c>
      <c r="I52" s="30"/>
      <c r="J52" s="30"/>
      <c r="K52" s="30"/>
      <c r="L52" s="30"/>
      <c r="M52" s="30"/>
      <c r="N52" s="30"/>
      <c r="O52" s="30"/>
      <c r="P52" s="30"/>
    </row>
    <row r="53" spans="1:16" s="1" customFormat="1" ht="13.5">
      <c r="A53" s="22"/>
      <c r="B53" s="20"/>
      <c r="C53" s="21" t="s">
        <v>132</v>
      </c>
      <c r="D53" s="23"/>
      <c r="E53" s="12">
        <f>SUM(F53:P53)</f>
        <v>800</v>
      </c>
      <c r="F53" s="30"/>
      <c r="G53" s="30"/>
      <c r="H53" s="30">
        <v>800</v>
      </c>
      <c r="I53" s="30"/>
      <c r="J53" s="30"/>
      <c r="K53" s="30"/>
      <c r="L53" s="30"/>
      <c r="M53" s="30"/>
      <c r="N53" s="30"/>
      <c r="O53" s="30"/>
      <c r="P53" s="30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autoFilter ref="D4:P53"/>
  <mergeCells count="5">
    <mergeCell ref="A1:P1"/>
    <mergeCell ref="A2:P2"/>
    <mergeCell ref="B4:D4"/>
    <mergeCell ref="B5:D5"/>
    <mergeCell ref="B6:D6"/>
  </mergeCells>
  <printOptions horizontalCentered="1"/>
  <pageMargins left="0.7868055555555555" right="0.7868055555555555" top="0.7909722222222222" bottom="0.7909722222222222" header="0.3104166666666667" footer="0.3104166666666667"/>
  <pageSetup fitToHeight="0" fitToWidth="1" horizontalDpi="600" verticalDpi="600" orientation="landscape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ht706</cp:lastModifiedBy>
  <dcterms:created xsi:type="dcterms:W3CDTF">2017-08-19T22:37:22Z</dcterms:created>
  <dcterms:modified xsi:type="dcterms:W3CDTF">2023-12-24T14:26:33Z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