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05" windowHeight="9180" activeTab="0"/>
  </bookViews>
  <sheets>
    <sheet name="三馆一站免费开放" sheetId="1" r:id="rId1"/>
  </sheets>
  <definedNames/>
  <calcPr fullCalcOnLoad="1"/>
</workbook>
</file>

<file path=xl/sharedStrings.xml><?xml version="1.0" encoding="utf-8"?>
<sst xmlns="http://schemas.openxmlformats.org/spreadsheetml/2006/main" count="186" uniqueCount="185">
  <si>
    <t>附件2</t>
  </si>
  <si>
    <t>2023年各市县（区）公共图书馆、美术馆、文化馆（站）补助资金分配明细表</t>
  </si>
  <si>
    <t>单位：万元</t>
  </si>
  <si>
    <t>序号</t>
  </si>
  <si>
    <t>市县（区）</t>
  </si>
  <si>
    <t>公共图书馆、美术馆、文化馆（站）补助资金</t>
  </si>
  <si>
    <t>中央资金</t>
  </si>
  <si>
    <t>省级资金</t>
  </si>
  <si>
    <t>合计</t>
  </si>
  <si>
    <t>（一）</t>
  </si>
  <si>
    <t>汕头市</t>
  </si>
  <si>
    <t>汕头市本级</t>
  </si>
  <si>
    <t>潮阳区</t>
  </si>
  <si>
    <t>潮南区</t>
  </si>
  <si>
    <t>金平区</t>
  </si>
  <si>
    <t>龙湖区</t>
  </si>
  <si>
    <t>澄海区</t>
  </si>
  <si>
    <t>濠江区</t>
  </si>
  <si>
    <t>南澳县</t>
  </si>
  <si>
    <t>（二）</t>
  </si>
  <si>
    <t>韶关市</t>
  </si>
  <si>
    <t>韶关市本级</t>
  </si>
  <si>
    <t>南雄市</t>
  </si>
  <si>
    <t>乳源瑶族自治县</t>
  </si>
  <si>
    <t>浈江区</t>
  </si>
  <si>
    <t>武江区</t>
  </si>
  <si>
    <t>曲江区</t>
  </si>
  <si>
    <t>乐昌市</t>
  </si>
  <si>
    <t>新丰县</t>
  </si>
  <si>
    <t>始兴县</t>
  </si>
  <si>
    <t>仁化县</t>
  </si>
  <si>
    <t>翁源县</t>
  </si>
  <si>
    <t>（三）</t>
  </si>
  <si>
    <t>河源市</t>
  </si>
  <si>
    <t>河源市本级</t>
  </si>
  <si>
    <t>和平县</t>
  </si>
  <si>
    <t>龙川县</t>
  </si>
  <si>
    <t>连平县</t>
  </si>
  <si>
    <t>紫金县</t>
  </si>
  <si>
    <t>源城区</t>
  </si>
  <si>
    <t>东源县</t>
  </si>
  <si>
    <t>（四）</t>
  </si>
  <si>
    <t>梅州市</t>
  </si>
  <si>
    <t>梅州市本级</t>
  </si>
  <si>
    <t>兴宁市</t>
  </si>
  <si>
    <t>梅县区</t>
  </si>
  <si>
    <t>平远县</t>
  </si>
  <si>
    <t>蕉岭县</t>
  </si>
  <si>
    <t>大埔县</t>
  </si>
  <si>
    <t>丰顺县</t>
  </si>
  <si>
    <t>五华县</t>
  </si>
  <si>
    <t>梅江区</t>
  </si>
  <si>
    <t>（五）</t>
  </si>
  <si>
    <t>惠州市</t>
  </si>
  <si>
    <t>惠州市本级</t>
  </si>
  <si>
    <t>惠东县</t>
  </si>
  <si>
    <t>龙门县</t>
  </si>
  <si>
    <t>惠城区</t>
  </si>
  <si>
    <t>惠阳区</t>
  </si>
  <si>
    <t>博罗县</t>
  </si>
  <si>
    <t>（六）</t>
  </si>
  <si>
    <t>汕尾市</t>
  </si>
  <si>
    <t>汕尾市本级</t>
  </si>
  <si>
    <t>陆丰市</t>
  </si>
  <si>
    <t>海丰县</t>
  </si>
  <si>
    <t>陆河县</t>
  </si>
  <si>
    <t>城区</t>
  </si>
  <si>
    <t>（七）</t>
  </si>
  <si>
    <t>阳江市</t>
  </si>
  <si>
    <t>阳江市本级</t>
  </si>
  <si>
    <t>江城区</t>
  </si>
  <si>
    <t>阳东区</t>
  </si>
  <si>
    <t>阳西县</t>
  </si>
  <si>
    <t>阳春市</t>
  </si>
  <si>
    <t>（八）</t>
  </si>
  <si>
    <t>湛江市</t>
  </si>
  <si>
    <t>湛江市本级</t>
  </si>
  <si>
    <t>赤坎区</t>
  </si>
  <si>
    <t>霞山区</t>
  </si>
  <si>
    <t>麻章区</t>
  </si>
  <si>
    <t>坡头区</t>
  </si>
  <si>
    <t>吴川市</t>
  </si>
  <si>
    <t>遂溪县</t>
  </si>
  <si>
    <t>雷州市</t>
  </si>
  <si>
    <t>廉江市</t>
  </si>
  <si>
    <t>徐闻县</t>
  </si>
  <si>
    <t>（九）</t>
  </si>
  <si>
    <t>茂名市</t>
  </si>
  <si>
    <t>茂名市本级</t>
  </si>
  <si>
    <t>茂南区</t>
  </si>
  <si>
    <t>电白区</t>
  </si>
  <si>
    <t>信宜市</t>
  </si>
  <si>
    <t>高州市</t>
  </si>
  <si>
    <t>化州市</t>
  </si>
  <si>
    <t>（十）</t>
  </si>
  <si>
    <t>肇庆市</t>
  </si>
  <si>
    <t>肇庆市本级</t>
  </si>
  <si>
    <t>广宁县</t>
  </si>
  <si>
    <t>封开县</t>
  </si>
  <si>
    <t>德庆县</t>
  </si>
  <si>
    <t>怀集县</t>
  </si>
  <si>
    <t>端州区</t>
  </si>
  <si>
    <t>鼎湖区</t>
  </si>
  <si>
    <t>高要区</t>
  </si>
  <si>
    <t>四会市</t>
  </si>
  <si>
    <t>（十一）</t>
  </si>
  <si>
    <t>清远市</t>
  </si>
  <si>
    <t>清远市本级</t>
  </si>
  <si>
    <t>连山壮族瑶族自治县</t>
  </si>
  <si>
    <t>连南瑶族自治县</t>
  </si>
  <si>
    <t>清城区</t>
  </si>
  <si>
    <t>连州市</t>
  </si>
  <si>
    <t>佛冈县</t>
  </si>
  <si>
    <t>清新区</t>
  </si>
  <si>
    <t>阳山县</t>
  </si>
  <si>
    <t>英德市</t>
  </si>
  <si>
    <t>（十二）</t>
  </si>
  <si>
    <t>潮州市</t>
  </si>
  <si>
    <t>潮州市本级</t>
  </si>
  <si>
    <t>饶平县</t>
  </si>
  <si>
    <t>湘桥区</t>
  </si>
  <si>
    <t>潮安区</t>
  </si>
  <si>
    <t>（十三）</t>
  </si>
  <si>
    <t>揭阳市</t>
  </si>
  <si>
    <t>揭阳市本级</t>
  </si>
  <si>
    <t>普宁市</t>
  </si>
  <si>
    <t>揭西县</t>
  </si>
  <si>
    <t>惠来县</t>
  </si>
  <si>
    <t>榕城区</t>
  </si>
  <si>
    <t>揭东区</t>
  </si>
  <si>
    <t>（十四）</t>
  </si>
  <si>
    <t>云浮市</t>
  </si>
  <si>
    <t>云浮市本级</t>
  </si>
  <si>
    <t>云城区</t>
  </si>
  <si>
    <t>云安区</t>
  </si>
  <si>
    <t>郁南县</t>
  </si>
  <si>
    <t>罗定市</t>
  </si>
  <si>
    <t>新兴县</t>
  </si>
  <si>
    <t>（十五）</t>
  </si>
  <si>
    <t>江门市</t>
  </si>
  <si>
    <t>江门市本级</t>
  </si>
  <si>
    <t>恩平市</t>
  </si>
  <si>
    <t>台山市</t>
  </si>
  <si>
    <t>开平市</t>
  </si>
  <si>
    <t>鹤山市</t>
  </si>
  <si>
    <t>蓬江区</t>
  </si>
  <si>
    <t>江海区</t>
  </si>
  <si>
    <t>新会区</t>
  </si>
  <si>
    <t>（十六）</t>
  </si>
  <si>
    <t>广州市</t>
  </si>
  <si>
    <t>广州市本级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</si>
  <si>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</si>
  <si>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</si>
  <si>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</si>
  <si>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</si>
  <si>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</si>
  <si>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</si>
  <si>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</si>
  <si>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</si>
  <si>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</si>
  <si>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</si>
  <si>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</si>
  <si>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（十七）</t>
  </si>
  <si>
    <t>珠海市</t>
  </si>
  <si>
    <t>珠海市本级</t>
  </si>
  <si>
    <t>市辖区</t>
  </si>
  <si>
    <t>香洲区</t>
  </si>
  <si>
    <t>斗门区</t>
  </si>
  <si>
    <t>金湾区</t>
  </si>
  <si>
    <t>（十八）</t>
  </si>
  <si>
    <t>佛山市</t>
  </si>
  <si>
    <t>佛山市本级</t>
  </si>
  <si>
    <t>禅城区</t>
  </si>
  <si>
    <t>南海区</t>
  </si>
  <si>
    <t>顺德区</t>
  </si>
  <si>
    <t>三水区</t>
  </si>
  <si>
    <t>高明区</t>
  </si>
  <si>
    <t>（十九）</t>
  </si>
  <si>
    <t>东莞市</t>
  </si>
  <si>
    <t>东莞市本级</t>
  </si>
  <si>
    <t>东莞市辖下各镇街</t>
  </si>
  <si>
    <t>（二十）</t>
  </si>
  <si>
    <t>中山市</t>
  </si>
  <si>
    <t>中山市本级</t>
  </si>
  <si>
    <t>中山市辖下各镇街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</si>
</sst>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2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方正黑体_GBK"/>
      <family val="0"/>
    </font>
    <font>
      <b/>
      <sz val="16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22"/>
      <color theme="1"/>
      <name val="Calibri"/>
      <family val="0"/>
    </font>
    <font>
      <b/>
      <sz val="24"/>
      <color theme="1"/>
      <name val="Calibri"/>
      <family val="0"/>
    </font>
    <font>
      <b/>
      <sz val="14"/>
      <color theme="1"/>
      <name val="Calibri"/>
      <family val="0"/>
    </font>
    <font>
      <b/>
      <sz val="16"/>
      <name val="Calibri"/>
      <family val="0"/>
    </font>
    <font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76" fontId="54" fillId="0" borderId="13" xfId="0" applyNumberFormat="1" applyFont="1" applyFill="1" applyBorder="1" applyAlignment="1">
      <alignment horizontal="center" vertical="center" wrapText="1"/>
    </xf>
    <xf numFmtId="176" fontId="54" fillId="0" borderId="14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176" fontId="54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2"/>
  <sheetViews>
    <sheetView tabSelected="1" zoomScale="70" zoomScaleNormal="70" zoomScaleSheetLayoutView="100" workbookViewId="0" topLeftCell="A1">
      <pane ySplit="5" topLeftCell="A141" activePane="bottomLeft" state="frozen"/>
      <selection pane="bottomLeft" activeCell="G142" sqref="G142"/>
    </sheetView>
  </sheetViews>
  <sheetFormatPr defaultColWidth="9.00390625" defaultRowHeight="15"/>
  <cols>
    <col min="1" max="1" width="17.140625" style="2" customWidth="1"/>
    <col min="2" max="2" width="37.8515625" style="1" customWidth="1"/>
    <col min="3" max="4" width="36.421875" style="1" customWidth="1"/>
    <col min="5" max="5" width="32.28125" style="1" customWidth="1"/>
    <col min="6" max="212" width="9.00390625" style="1" customWidth="1"/>
    <col min="213" max="16384" width="9.00390625" style="3" customWidth="1"/>
  </cols>
  <sheetData>
    <row r="1" ht="46.5" customHeight="1">
      <c r="A1" s="4" t="s">
        <v>0</v>
      </c>
    </row>
    <row r="2" spans="1:5" s="1" customFormat="1" ht="57" customHeight="1">
      <c r="A2" s="5" t="s">
        <v>1</v>
      </c>
      <c r="B2" s="5"/>
      <c r="C2" s="5"/>
      <c r="D2" s="5"/>
      <c r="E2" s="5"/>
    </row>
    <row r="3" spans="1:5" s="1" customFormat="1" ht="26.25" customHeight="1">
      <c r="A3" s="6"/>
      <c r="B3" s="6"/>
      <c r="C3" s="6"/>
      <c r="D3" s="7" t="s">
        <v>2</v>
      </c>
      <c r="E3" s="7"/>
    </row>
    <row r="4" spans="1:5" s="1" customFormat="1" ht="51.75" customHeight="1">
      <c r="A4" s="8" t="s">
        <v>3</v>
      </c>
      <c r="B4" s="8" t="s">
        <v>4</v>
      </c>
      <c r="C4" s="9" t="s">
        <v>5</v>
      </c>
      <c r="D4" s="10"/>
      <c r="E4" s="10"/>
    </row>
    <row r="5" spans="1:5" s="1" customFormat="1" ht="63.75" customHeight="1">
      <c r="A5" s="11"/>
      <c r="B5" s="11"/>
      <c r="C5" s="8" t="s">
        <v>6</v>
      </c>
      <c r="D5" s="8" t="s">
        <v>7</v>
      </c>
      <c r="E5" s="8" t="s">
        <v>8</v>
      </c>
    </row>
    <row r="6" spans="1:5" s="1" customFormat="1" ht="30" customHeight="1">
      <c r="A6" s="12" t="s">
        <v>8</v>
      </c>
      <c r="B6" s="13"/>
      <c r="C6" s="14">
        <f>+C7+C16+C28+C36+C46+C53+C59+C65+C76+C83+C93+C103+C108+C115+C122+C131+C144+C150+C157+C160</f>
        <v>4458</v>
      </c>
      <c r="D6" s="14">
        <f>+D7+D16+D28+D36+D46+D53+D59+D65+D76+D83+D93+D103+D108+D115+D122+D131+D144+D150+D157+D160</f>
        <v>8572.349999999999</v>
      </c>
      <c r="E6" s="14">
        <f>SUM(C6:D6)</f>
        <v>13030.349999999999</v>
      </c>
    </row>
    <row r="7" spans="1:5" s="1" customFormat="1" ht="30" customHeight="1">
      <c r="A7" s="15" t="s">
        <v>9</v>
      </c>
      <c r="B7" s="15" t="s">
        <v>10</v>
      </c>
      <c r="C7" s="14">
        <v>217.5</v>
      </c>
      <c r="D7" s="14">
        <v>547.125</v>
      </c>
      <c r="E7" s="14">
        <f aca="true" t="shared" si="0" ref="E7:E70">SUM(C7:D7)</f>
        <v>764.625</v>
      </c>
    </row>
    <row r="8" spans="1:5" s="1" customFormat="1" ht="30" customHeight="1">
      <c r="A8" s="16"/>
      <c r="B8" s="17" t="s">
        <v>11</v>
      </c>
      <c r="C8" s="18">
        <v>30</v>
      </c>
      <c r="D8" s="18">
        <v>55</v>
      </c>
      <c r="E8" s="14">
        <f t="shared" si="0"/>
        <v>85</v>
      </c>
    </row>
    <row r="9" spans="1:5" s="1" customFormat="1" ht="30" customHeight="1">
      <c r="A9" s="16"/>
      <c r="B9" s="17" t="s">
        <v>12</v>
      </c>
      <c r="C9" s="18">
        <v>31.5</v>
      </c>
      <c r="D9" s="18">
        <v>97</v>
      </c>
      <c r="E9" s="14">
        <f t="shared" si="0"/>
        <v>128.5</v>
      </c>
    </row>
    <row r="10" spans="1:5" s="1" customFormat="1" ht="30" customHeight="1">
      <c r="A10" s="16"/>
      <c r="B10" s="17" t="s">
        <v>13</v>
      </c>
      <c r="C10" s="18">
        <v>28.5</v>
      </c>
      <c r="D10" s="18">
        <v>87</v>
      </c>
      <c r="E10" s="14">
        <f t="shared" si="0"/>
        <v>115.5</v>
      </c>
    </row>
    <row r="11" spans="1:5" s="1" customFormat="1" ht="30" customHeight="1">
      <c r="A11" s="16"/>
      <c r="B11" s="17" t="s">
        <v>14</v>
      </c>
      <c r="C11" s="18">
        <v>30</v>
      </c>
      <c r="D11" s="18">
        <v>73.69999999999999</v>
      </c>
      <c r="E11" s="14">
        <f t="shared" si="0"/>
        <v>103.69999999999999</v>
      </c>
    </row>
    <row r="12" spans="1:5" s="1" customFormat="1" ht="30" customHeight="1">
      <c r="A12" s="16"/>
      <c r="B12" s="17" t="s">
        <v>15</v>
      </c>
      <c r="C12" s="18">
        <v>27</v>
      </c>
      <c r="D12" s="18">
        <v>65.64999999999999</v>
      </c>
      <c r="E12" s="14">
        <f t="shared" si="0"/>
        <v>92.64999999999999</v>
      </c>
    </row>
    <row r="13" spans="1:5" s="1" customFormat="1" ht="30" customHeight="1">
      <c r="A13" s="16"/>
      <c r="B13" s="17" t="s">
        <v>16</v>
      </c>
      <c r="C13" s="18">
        <v>28.5</v>
      </c>
      <c r="D13" s="18">
        <v>69.67499999999998</v>
      </c>
      <c r="E13" s="14">
        <f t="shared" si="0"/>
        <v>98.17499999999998</v>
      </c>
    </row>
    <row r="14" spans="1:5" s="1" customFormat="1" ht="30" customHeight="1">
      <c r="A14" s="16"/>
      <c r="B14" s="17" t="s">
        <v>17</v>
      </c>
      <c r="C14" s="18">
        <v>22.5</v>
      </c>
      <c r="D14" s="18">
        <v>53.575</v>
      </c>
      <c r="E14" s="14">
        <f t="shared" si="0"/>
        <v>76.07499999999999</v>
      </c>
    </row>
    <row r="15" spans="1:5" s="1" customFormat="1" ht="30" customHeight="1">
      <c r="A15" s="16"/>
      <c r="B15" s="17" t="s">
        <v>18</v>
      </c>
      <c r="C15" s="18">
        <v>19.5</v>
      </c>
      <c r="D15" s="18">
        <v>45.52499999999999</v>
      </c>
      <c r="E15" s="14">
        <f t="shared" si="0"/>
        <v>65.02499999999999</v>
      </c>
    </row>
    <row r="16" spans="1:5" s="1" customFormat="1" ht="30" customHeight="1">
      <c r="A16" s="19" t="s">
        <v>19</v>
      </c>
      <c r="B16" s="20" t="s">
        <v>20</v>
      </c>
      <c r="C16" s="14">
        <v>310.5</v>
      </c>
      <c r="D16" s="14">
        <v>779.2</v>
      </c>
      <c r="E16" s="14">
        <f t="shared" si="0"/>
        <v>1089.7</v>
      </c>
    </row>
    <row r="17" spans="1:5" s="1" customFormat="1" ht="30" customHeight="1">
      <c r="A17" s="16"/>
      <c r="B17" s="17" t="s">
        <v>21</v>
      </c>
      <c r="C17" s="18">
        <v>30</v>
      </c>
      <c r="D17" s="18">
        <v>55</v>
      </c>
      <c r="E17" s="14">
        <f t="shared" si="0"/>
        <v>85</v>
      </c>
    </row>
    <row r="18" spans="1:5" s="1" customFormat="1" ht="30" customHeight="1">
      <c r="A18" s="16"/>
      <c r="B18" s="17" t="s">
        <v>22</v>
      </c>
      <c r="C18" s="18">
        <v>39</v>
      </c>
      <c r="D18" s="18">
        <v>122</v>
      </c>
      <c r="E18" s="14">
        <f t="shared" si="0"/>
        <v>161</v>
      </c>
    </row>
    <row r="19" spans="1:5" s="1" customFormat="1" ht="30" customHeight="1">
      <c r="A19" s="16"/>
      <c r="B19" s="17" t="s">
        <v>23</v>
      </c>
      <c r="C19" s="18">
        <v>25.5</v>
      </c>
      <c r="D19" s="18">
        <v>77</v>
      </c>
      <c r="E19" s="14">
        <f t="shared" si="0"/>
        <v>102.5</v>
      </c>
    </row>
    <row r="20" spans="1:5" s="1" customFormat="1" ht="30" customHeight="1">
      <c r="A20" s="16"/>
      <c r="B20" s="17" t="s">
        <v>24</v>
      </c>
      <c r="C20" s="18">
        <v>27</v>
      </c>
      <c r="D20" s="18">
        <v>65.64999999999999</v>
      </c>
      <c r="E20" s="14">
        <f t="shared" si="0"/>
        <v>92.64999999999999</v>
      </c>
    </row>
    <row r="21" spans="1:5" s="1" customFormat="1" ht="30" customHeight="1">
      <c r="A21" s="16"/>
      <c r="B21" s="17" t="s">
        <v>25</v>
      </c>
      <c r="C21" s="18">
        <v>22.5</v>
      </c>
      <c r="D21" s="18">
        <v>53.575</v>
      </c>
      <c r="E21" s="14">
        <f t="shared" si="0"/>
        <v>76.07499999999999</v>
      </c>
    </row>
    <row r="22" spans="1:5" s="1" customFormat="1" ht="30" customHeight="1">
      <c r="A22" s="16"/>
      <c r="B22" s="17" t="s">
        <v>26</v>
      </c>
      <c r="C22" s="18">
        <v>27</v>
      </c>
      <c r="D22" s="18">
        <v>65.64999999999999</v>
      </c>
      <c r="E22" s="14">
        <f t="shared" si="0"/>
        <v>92.64999999999999</v>
      </c>
    </row>
    <row r="23" spans="1:5" s="1" customFormat="1" ht="30" customHeight="1">
      <c r="A23" s="16"/>
      <c r="B23" s="17" t="s">
        <v>27</v>
      </c>
      <c r="C23" s="18">
        <v>37.5</v>
      </c>
      <c r="D23" s="18">
        <v>93.82499999999999</v>
      </c>
      <c r="E23" s="14">
        <f t="shared" si="0"/>
        <v>131.325</v>
      </c>
    </row>
    <row r="24" spans="1:5" s="1" customFormat="1" ht="30" customHeight="1">
      <c r="A24" s="16"/>
      <c r="B24" s="17" t="s">
        <v>28</v>
      </c>
      <c r="C24" s="18">
        <v>22.5</v>
      </c>
      <c r="D24" s="18">
        <v>53.575</v>
      </c>
      <c r="E24" s="14">
        <f t="shared" si="0"/>
        <v>76.07499999999999</v>
      </c>
    </row>
    <row r="25" spans="1:5" s="1" customFormat="1" ht="30" customHeight="1">
      <c r="A25" s="16"/>
      <c r="B25" s="17" t="s">
        <v>29</v>
      </c>
      <c r="C25" s="18">
        <v>27</v>
      </c>
      <c r="D25" s="18">
        <v>65.64999999999999</v>
      </c>
      <c r="E25" s="14">
        <f t="shared" si="0"/>
        <v>92.64999999999999</v>
      </c>
    </row>
    <row r="26" spans="1:5" s="1" customFormat="1" ht="30" customHeight="1">
      <c r="A26" s="16"/>
      <c r="B26" s="17" t="s">
        <v>30</v>
      </c>
      <c r="C26" s="18">
        <v>28.5</v>
      </c>
      <c r="D26" s="18">
        <v>69.67499999999998</v>
      </c>
      <c r="E26" s="14">
        <f t="shared" si="0"/>
        <v>98.17499999999998</v>
      </c>
    </row>
    <row r="27" spans="1:5" s="1" customFormat="1" ht="30" customHeight="1">
      <c r="A27" s="16"/>
      <c r="B27" s="17" t="s">
        <v>31</v>
      </c>
      <c r="C27" s="18">
        <v>24</v>
      </c>
      <c r="D27" s="18">
        <v>57.599999999999994</v>
      </c>
      <c r="E27" s="14">
        <f t="shared" si="0"/>
        <v>81.6</v>
      </c>
    </row>
    <row r="28" spans="1:5" s="1" customFormat="1" ht="30" customHeight="1">
      <c r="A28" s="19" t="s">
        <v>32</v>
      </c>
      <c r="B28" s="20" t="s">
        <v>33</v>
      </c>
      <c r="C28" s="14">
        <f>SUM(C29:C35)</f>
        <v>258</v>
      </c>
      <c r="D28" s="14">
        <f>SUM(D29:D35)</f>
        <v>722.5</v>
      </c>
      <c r="E28" s="14">
        <f t="shared" si="0"/>
        <v>980.5</v>
      </c>
    </row>
    <row r="29" spans="1:5" s="1" customFormat="1" ht="30" customHeight="1">
      <c r="A29" s="16"/>
      <c r="B29" s="17" t="s">
        <v>34</v>
      </c>
      <c r="C29" s="18">
        <v>30</v>
      </c>
      <c r="D29" s="18">
        <v>55</v>
      </c>
      <c r="E29" s="14">
        <f t="shared" si="0"/>
        <v>85</v>
      </c>
    </row>
    <row r="30" spans="1:5" s="1" customFormat="1" ht="30" customHeight="1">
      <c r="A30" s="16"/>
      <c r="B30" s="17" t="s">
        <v>35</v>
      </c>
      <c r="C30" s="18">
        <v>37.5</v>
      </c>
      <c r="D30" s="18">
        <v>117</v>
      </c>
      <c r="E30" s="14">
        <f t="shared" si="0"/>
        <v>154.5</v>
      </c>
    </row>
    <row r="31" spans="1:5" s="1" customFormat="1" ht="30" customHeight="1">
      <c r="A31" s="16"/>
      <c r="B31" s="17" t="s">
        <v>36</v>
      </c>
      <c r="C31" s="18">
        <v>48</v>
      </c>
      <c r="D31" s="18">
        <v>152</v>
      </c>
      <c r="E31" s="14">
        <f t="shared" si="0"/>
        <v>200</v>
      </c>
    </row>
    <row r="32" spans="1:5" s="1" customFormat="1" ht="30" customHeight="1">
      <c r="A32" s="16"/>
      <c r="B32" s="17" t="s">
        <v>37</v>
      </c>
      <c r="C32" s="18">
        <v>31.5</v>
      </c>
      <c r="D32" s="18">
        <v>97</v>
      </c>
      <c r="E32" s="14">
        <f t="shared" si="0"/>
        <v>128.5</v>
      </c>
    </row>
    <row r="33" spans="1:5" s="1" customFormat="1" ht="30" customHeight="1">
      <c r="A33" s="16"/>
      <c r="B33" s="17" t="s">
        <v>38</v>
      </c>
      <c r="C33" s="18">
        <v>45</v>
      </c>
      <c r="D33" s="18">
        <v>138</v>
      </c>
      <c r="E33" s="14">
        <f t="shared" si="0"/>
        <v>183</v>
      </c>
    </row>
    <row r="34" spans="1:5" s="1" customFormat="1" ht="30" customHeight="1">
      <c r="A34" s="16"/>
      <c r="B34" s="17" t="s">
        <v>39</v>
      </c>
      <c r="C34" s="18">
        <v>22.5</v>
      </c>
      <c r="D34" s="18">
        <v>53.575</v>
      </c>
      <c r="E34" s="14">
        <f t="shared" si="0"/>
        <v>76.07499999999999</v>
      </c>
    </row>
    <row r="35" spans="1:5" s="1" customFormat="1" ht="30" customHeight="1">
      <c r="A35" s="16"/>
      <c r="B35" s="17" t="s">
        <v>40</v>
      </c>
      <c r="C35" s="18">
        <v>43.5</v>
      </c>
      <c r="D35" s="18">
        <v>109.92499999999998</v>
      </c>
      <c r="E35" s="14">
        <f t="shared" si="0"/>
        <v>153.42499999999998</v>
      </c>
    </row>
    <row r="36" spans="1:5" s="1" customFormat="1" ht="30" customHeight="1">
      <c r="A36" s="19" t="s">
        <v>41</v>
      </c>
      <c r="B36" s="20" t="s">
        <v>42</v>
      </c>
      <c r="C36" s="14">
        <v>300</v>
      </c>
      <c r="D36" s="14">
        <v>887</v>
      </c>
      <c r="E36" s="14">
        <f t="shared" si="0"/>
        <v>1187</v>
      </c>
    </row>
    <row r="37" spans="1:5" s="1" customFormat="1" ht="30" customHeight="1">
      <c r="A37" s="16"/>
      <c r="B37" s="17" t="s">
        <v>43</v>
      </c>
      <c r="C37" s="18">
        <v>30</v>
      </c>
      <c r="D37" s="18">
        <v>55</v>
      </c>
      <c r="E37" s="14">
        <f t="shared" si="0"/>
        <v>85</v>
      </c>
    </row>
    <row r="38" spans="1:5" s="1" customFormat="1" ht="30" customHeight="1">
      <c r="A38" s="16"/>
      <c r="B38" s="17" t="s">
        <v>44</v>
      </c>
      <c r="C38" s="18">
        <v>42</v>
      </c>
      <c r="D38" s="18">
        <v>132</v>
      </c>
      <c r="E38" s="14">
        <f t="shared" si="0"/>
        <v>174</v>
      </c>
    </row>
    <row r="39" spans="1:5" s="1" customFormat="1" ht="30" customHeight="1">
      <c r="A39" s="16"/>
      <c r="B39" s="17" t="s">
        <v>45</v>
      </c>
      <c r="C39" s="18">
        <v>46.5</v>
      </c>
      <c r="D39" s="18">
        <v>143</v>
      </c>
      <c r="E39" s="14">
        <f t="shared" si="0"/>
        <v>189.5</v>
      </c>
    </row>
    <row r="40" spans="1:5" s="1" customFormat="1" ht="30" customHeight="1">
      <c r="A40" s="16"/>
      <c r="B40" s="17" t="s">
        <v>46</v>
      </c>
      <c r="C40" s="18">
        <v>30</v>
      </c>
      <c r="D40" s="18">
        <v>92</v>
      </c>
      <c r="E40" s="14">
        <f t="shared" si="0"/>
        <v>122</v>
      </c>
    </row>
    <row r="41" spans="1:5" s="1" customFormat="1" ht="30" customHeight="1">
      <c r="A41" s="16"/>
      <c r="B41" s="17" t="s">
        <v>47</v>
      </c>
      <c r="C41" s="18">
        <v>24</v>
      </c>
      <c r="D41" s="18">
        <v>72</v>
      </c>
      <c r="E41" s="14">
        <f t="shared" si="0"/>
        <v>96</v>
      </c>
    </row>
    <row r="42" spans="1:5" s="1" customFormat="1" ht="30" customHeight="1">
      <c r="A42" s="16"/>
      <c r="B42" s="17" t="s">
        <v>48</v>
      </c>
      <c r="C42" s="18">
        <v>33</v>
      </c>
      <c r="D42" s="18">
        <v>102</v>
      </c>
      <c r="E42" s="14">
        <f t="shared" si="0"/>
        <v>135</v>
      </c>
    </row>
    <row r="43" spans="1:5" s="1" customFormat="1" ht="30" customHeight="1">
      <c r="A43" s="16"/>
      <c r="B43" s="17" t="s">
        <v>49</v>
      </c>
      <c r="C43" s="18">
        <v>36</v>
      </c>
      <c r="D43" s="18">
        <v>112</v>
      </c>
      <c r="E43" s="14">
        <f t="shared" si="0"/>
        <v>148</v>
      </c>
    </row>
    <row r="44" spans="1:5" s="1" customFormat="1" ht="30" customHeight="1">
      <c r="A44" s="16"/>
      <c r="B44" s="17" t="s">
        <v>50</v>
      </c>
      <c r="C44" s="18">
        <v>36</v>
      </c>
      <c r="D44" s="18">
        <v>112</v>
      </c>
      <c r="E44" s="14">
        <f t="shared" si="0"/>
        <v>148</v>
      </c>
    </row>
    <row r="45" spans="1:5" s="1" customFormat="1" ht="30" customHeight="1">
      <c r="A45" s="16"/>
      <c r="B45" s="17" t="s">
        <v>51</v>
      </c>
      <c r="C45" s="18">
        <v>22.5</v>
      </c>
      <c r="D45" s="18">
        <v>67</v>
      </c>
      <c r="E45" s="14">
        <f t="shared" si="0"/>
        <v>89.5</v>
      </c>
    </row>
    <row r="46" spans="1:5" s="1" customFormat="1" ht="30" customHeight="1">
      <c r="A46" s="19" t="s">
        <v>52</v>
      </c>
      <c r="B46" s="20" t="s">
        <v>53</v>
      </c>
      <c r="C46" s="14">
        <v>199.5</v>
      </c>
      <c r="D46" s="14">
        <v>390.525</v>
      </c>
      <c r="E46" s="14">
        <f t="shared" si="0"/>
        <v>590.025</v>
      </c>
    </row>
    <row r="47" spans="1:5" s="1" customFormat="1" ht="30" customHeight="1">
      <c r="A47" s="18"/>
      <c r="B47" s="17" t="s">
        <v>54</v>
      </c>
      <c r="C47" s="18">
        <v>30</v>
      </c>
      <c r="D47" s="18">
        <v>35</v>
      </c>
      <c r="E47" s="14">
        <f t="shared" si="0"/>
        <v>65</v>
      </c>
    </row>
    <row r="48" spans="1:5" s="1" customFormat="1" ht="30" customHeight="1">
      <c r="A48" s="18"/>
      <c r="B48" s="17" t="s">
        <v>55</v>
      </c>
      <c r="C48" s="18">
        <v>36</v>
      </c>
      <c r="D48" s="18">
        <v>112</v>
      </c>
      <c r="E48" s="14">
        <f t="shared" si="0"/>
        <v>148</v>
      </c>
    </row>
    <row r="49" spans="1:5" s="1" customFormat="1" ht="30" customHeight="1">
      <c r="A49" s="18"/>
      <c r="B49" s="17" t="s">
        <v>56</v>
      </c>
      <c r="C49" s="18">
        <v>27</v>
      </c>
      <c r="D49" s="18">
        <v>65.64999999999999</v>
      </c>
      <c r="E49" s="14">
        <f t="shared" si="0"/>
        <v>92.64999999999999</v>
      </c>
    </row>
    <row r="50" spans="1:5" s="1" customFormat="1" ht="30" customHeight="1">
      <c r="A50" s="18"/>
      <c r="B50" s="17" t="s">
        <v>57</v>
      </c>
      <c r="C50" s="18">
        <v>39</v>
      </c>
      <c r="D50" s="18">
        <v>65.65</v>
      </c>
      <c r="E50" s="14">
        <f t="shared" si="0"/>
        <v>104.65</v>
      </c>
    </row>
    <row r="51" spans="1:5" s="1" customFormat="1" ht="30" customHeight="1">
      <c r="A51" s="18"/>
      <c r="B51" s="17" t="s">
        <v>58</v>
      </c>
      <c r="C51" s="18">
        <v>30</v>
      </c>
      <c r="D51" s="18">
        <v>49.3</v>
      </c>
      <c r="E51" s="14">
        <f t="shared" si="0"/>
        <v>79.30000000000001</v>
      </c>
    </row>
    <row r="52" spans="1:5" s="1" customFormat="1" ht="30" customHeight="1">
      <c r="A52" s="18"/>
      <c r="B52" s="17" t="s">
        <v>59</v>
      </c>
      <c r="C52" s="18">
        <v>37.5</v>
      </c>
      <c r="D52" s="18">
        <v>62.925</v>
      </c>
      <c r="E52" s="14">
        <f t="shared" si="0"/>
        <v>100.42500000000001</v>
      </c>
    </row>
    <row r="53" spans="1:5" s="1" customFormat="1" ht="30" customHeight="1">
      <c r="A53" s="19" t="s">
        <v>60</v>
      </c>
      <c r="B53" s="20" t="s">
        <v>61</v>
      </c>
      <c r="C53" s="14">
        <v>156</v>
      </c>
      <c r="D53" s="14">
        <v>443</v>
      </c>
      <c r="E53" s="14">
        <f t="shared" si="0"/>
        <v>599</v>
      </c>
    </row>
    <row r="54" spans="1:5" s="1" customFormat="1" ht="30" customHeight="1">
      <c r="A54" s="18"/>
      <c r="B54" s="17" t="s">
        <v>62</v>
      </c>
      <c r="C54" s="18">
        <v>30</v>
      </c>
      <c r="D54" s="18">
        <v>55</v>
      </c>
      <c r="E54" s="14">
        <f t="shared" si="0"/>
        <v>85</v>
      </c>
    </row>
    <row r="55" spans="1:5" s="1" customFormat="1" ht="30" customHeight="1">
      <c r="A55" s="18"/>
      <c r="B55" s="17" t="s">
        <v>63</v>
      </c>
      <c r="C55" s="18">
        <v>45</v>
      </c>
      <c r="D55" s="18">
        <v>142</v>
      </c>
      <c r="E55" s="14">
        <f t="shared" si="0"/>
        <v>187</v>
      </c>
    </row>
    <row r="56" spans="1:5" s="1" customFormat="1" ht="30" customHeight="1">
      <c r="A56" s="18"/>
      <c r="B56" s="17" t="s">
        <v>64</v>
      </c>
      <c r="C56" s="18">
        <v>30</v>
      </c>
      <c r="D56" s="18">
        <v>92</v>
      </c>
      <c r="E56" s="14">
        <f t="shared" si="0"/>
        <v>122</v>
      </c>
    </row>
    <row r="57" spans="1:5" s="1" customFormat="1" ht="30" customHeight="1">
      <c r="A57" s="18"/>
      <c r="B57" s="17" t="s">
        <v>65</v>
      </c>
      <c r="C57" s="18">
        <v>24</v>
      </c>
      <c r="D57" s="18">
        <v>72</v>
      </c>
      <c r="E57" s="14">
        <f t="shared" si="0"/>
        <v>96</v>
      </c>
    </row>
    <row r="58" spans="1:5" s="1" customFormat="1" ht="30" customHeight="1">
      <c r="A58" s="18"/>
      <c r="B58" s="17" t="s">
        <v>66</v>
      </c>
      <c r="C58" s="18">
        <v>27</v>
      </c>
      <c r="D58" s="18">
        <v>82</v>
      </c>
      <c r="E58" s="14">
        <f t="shared" si="0"/>
        <v>109</v>
      </c>
    </row>
    <row r="59" spans="1:5" s="1" customFormat="1" ht="30" customHeight="1">
      <c r="A59" s="19" t="s">
        <v>67</v>
      </c>
      <c r="B59" s="20" t="s">
        <v>68</v>
      </c>
      <c r="C59" s="14">
        <f>SUM(C60:C64)</f>
        <v>162</v>
      </c>
      <c r="D59" s="14">
        <f>SUM(D60:D64)</f>
        <v>369.2499999999999</v>
      </c>
      <c r="E59" s="14">
        <f t="shared" si="0"/>
        <v>531.2499999999999</v>
      </c>
    </row>
    <row r="60" spans="1:5" s="1" customFormat="1" ht="30" customHeight="1">
      <c r="A60" s="17"/>
      <c r="B60" s="17" t="s">
        <v>69</v>
      </c>
      <c r="C60" s="18">
        <v>45</v>
      </c>
      <c r="D60" s="18">
        <v>82.5</v>
      </c>
      <c r="E60" s="14">
        <f t="shared" si="0"/>
        <v>127.5</v>
      </c>
    </row>
    <row r="61" spans="1:5" s="1" customFormat="1" ht="30" customHeight="1">
      <c r="A61" s="17"/>
      <c r="B61" s="17" t="s">
        <v>70</v>
      </c>
      <c r="C61" s="18">
        <v>28.5</v>
      </c>
      <c r="D61" s="18">
        <v>69.67499999999998</v>
      </c>
      <c r="E61" s="14">
        <f t="shared" si="0"/>
        <v>98.17499999999998</v>
      </c>
    </row>
    <row r="62" spans="1:5" s="1" customFormat="1" ht="30" customHeight="1">
      <c r="A62" s="17"/>
      <c r="B62" s="17" t="s">
        <v>71</v>
      </c>
      <c r="C62" s="18">
        <v>28.5</v>
      </c>
      <c r="D62" s="18">
        <v>69.67499999999998</v>
      </c>
      <c r="E62" s="14">
        <f t="shared" si="0"/>
        <v>98.17499999999998</v>
      </c>
    </row>
    <row r="63" spans="1:5" s="1" customFormat="1" ht="30" customHeight="1">
      <c r="A63" s="17"/>
      <c r="B63" s="17" t="s">
        <v>72</v>
      </c>
      <c r="C63" s="18">
        <v>24</v>
      </c>
      <c r="D63" s="18">
        <v>57.599999999999994</v>
      </c>
      <c r="E63" s="14">
        <f t="shared" si="0"/>
        <v>81.6</v>
      </c>
    </row>
    <row r="64" spans="1:5" s="1" customFormat="1" ht="30" customHeight="1">
      <c r="A64" s="17"/>
      <c r="B64" s="17" t="s">
        <v>73</v>
      </c>
      <c r="C64" s="18">
        <v>36</v>
      </c>
      <c r="D64" s="18">
        <v>89.79999999999998</v>
      </c>
      <c r="E64" s="14">
        <f t="shared" si="0"/>
        <v>125.79999999999998</v>
      </c>
    </row>
    <row r="65" spans="1:5" s="1" customFormat="1" ht="30" customHeight="1">
      <c r="A65" s="20" t="s">
        <v>74</v>
      </c>
      <c r="B65" s="20" t="s">
        <v>75</v>
      </c>
      <c r="C65" s="14">
        <f>SUM(C66:C75)</f>
        <v>349.5</v>
      </c>
      <c r="D65" s="14">
        <f>SUM(D66:D75)</f>
        <v>825.6249999999999</v>
      </c>
      <c r="E65" s="14">
        <f t="shared" si="0"/>
        <v>1175.125</v>
      </c>
    </row>
    <row r="66" spans="1:5" s="1" customFormat="1" ht="30" customHeight="1">
      <c r="A66" s="17"/>
      <c r="B66" s="17" t="s">
        <v>76</v>
      </c>
      <c r="C66" s="18">
        <v>60</v>
      </c>
      <c r="D66" s="18">
        <v>110</v>
      </c>
      <c r="E66" s="14">
        <f t="shared" si="0"/>
        <v>170</v>
      </c>
    </row>
    <row r="67" spans="1:5" s="1" customFormat="1" ht="30" customHeight="1">
      <c r="A67" s="17"/>
      <c r="B67" s="17" t="s">
        <v>77</v>
      </c>
      <c r="C67" s="18">
        <v>24</v>
      </c>
      <c r="D67" s="18">
        <v>57.599999999999994</v>
      </c>
      <c r="E67" s="14">
        <f t="shared" si="0"/>
        <v>81.6</v>
      </c>
    </row>
    <row r="68" spans="1:5" s="1" customFormat="1" ht="30" customHeight="1">
      <c r="A68" s="17"/>
      <c r="B68" s="17" t="s">
        <v>78</v>
      </c>
      <c r="C68" s="18">
        <v>30</v>
      </c>
      <c r="D68" s="18">
        <v>73.69999999999999</v>
      </c>
      <c r="E68" s="14">
        <f t="shared" si="0"/>
        <v>103.69999999999999</v>
      </c>
    </row>
    <row r="69" spans="1:5" s="1" customFormat="1" ht="30" customHeight="1">
      <c r="A69" s="17"/>
      <c r="B69" s="17" t="s">
        <v>79</v>
      </c>
      <c r="C69" s="18">
        <v>22.5</v>
      </c>
      <c r="D69" s="18">
        <v>53.575</v>
      </c>
      <c r="E69" s="14">
        <f t="shared" si="0"/>
        <v>76.07499999999999</v>
      </c>
    </row>
    <row r="70" spans="1:5" s="1" customFormat="1" ht="30" customHeight="1">
      <c r="A70" s="17"/>
      <c r="B70" s="17" t="s">
        <v>80</v>
      </c>
      <c r="C70" s="18">
        <v>22.5</v>
      </c>
      <c r="D70" s="18">
        <v>53.575</v>
      </c>
      <c r="E70" s="14">
        <f t="shared" si="0"/>
        <v>76.07499999999999</v>
      </c>
    </row>
    <row r="71" spans="1:5" s="1" customFormat="1" ht="30" customHeight="1">
      <c r="A71" s="17"/>
      <c r="B71" s="17" t="s">
        <v>81</v>
      </c>
      <c r="C71" s="18">
        <v>34.5</v>
      </c>
      <c r="D71" s="18">
        <v>85.77499999999998</v>
      </c>
      <c r="E71" s="14">
        <f aca="true" t="shared" si="1" ref="E71:E134">SUM(C71:D71)</f>
        <v>120.27499999999998</v>
      </c>
    </row>
    <row r="72" spans="1:5" s="1" customFormat="1" ht="30" customHeight="1">
      <c r="A72" s="17"/>
      <c r="B72" s="17" t="s">
        <v>82</v>
      </c>
      <c r="C72" s="18">
        <v>34.5</v>
      </c>
      <c r="D72" s="18">
        <v>85.77499999999998</v>
      </c>
      <c r="E72" s="14">
        <f t="shared" si="1"/>
        <v>120.27499999999998</v>
      </c>
    </row>
    <row r="73" spans="1:5" s="1" customFormat="1" ht="30" customHeight="1">
      <c r="A73" s="17"/>
      <c r="B73" s="17" t="s">
        <v>83</v>
      </c>
      <c r="C73" s="18">
        <v>43.5</v>
      </c>
      <c r="D73" s="18">
        <v>109.92499999999998</v>
      </c>
      <c r="E73" s="14">
        <f t="shared" si="1"/>
        <v>153.42499999999998</v>
      </c>
    </row>
    <row r="74" spans="1:5" s="1" customFormat="1" ht="30" customHeight="1">
      <c r="A74" s="17"/>
      <c r="B74" s="17" t="s">
        <v>84</v>
      </c>
      <c r="C74" s="18">
        <v>43.5</v>
      </c>
      <c r="D74" s="18">
        <v>109.92499999999998</v>
      </c>
      <c r="E74" s="14">
        <f t="shared" si="1"/>
        <v>153.42499999999998</v>
      </c>
    </row>
    <row r="75" spans="1:5" s="1" customFormat="1" ht="30" customHeight="1">
      <c r="A75" s="17"/>
      <c r="B75" s="17" t="s">
        <v>85</v>
      </c>
      <c r="C75" s="18">
        <v>34.5</v>
      </c>
      <c r="D75" s="18">
        <v>85.77499999999998</v>
      </c>
      <c r="E75" s="14">
        <f t="shared" si="1"/>
        <v>120.27499999999998</v>
      </c>
    </row>
    <row r="76" spans="1:5" s="1" customFormat="1" ht="30" customHeight="1">
      <c r="A76" s="20" t="s">
        <v>86</v>
      </c>
      <c r="B76" s="20" t="s">
        <v>87</v>
      </c>
      <c r="C76" s="14">
        <v>256.5</v>
      </c>
      <c r="D76" s="14">
        <v>628.775</v>
      </c>
      <c r="E76" s="14">
        <f t="shared" si="1"/>
        <v>885.275</v>
      </c>
    </row>
    <row r="77" spans="1:5" s="1" customFormat="1" ht="30" customHeight="1">
      <c r="A77" s="17"/>
      <c r="B77" s="17" t="s">
        <v>88</v>
      </c>
      <c r="C77" s="18">
        <v>30</v>
      </c>
      <c r="D77" s="18">
        <v>55</v>
      </c>
      <c r="E77" s="14">
        <f t="shared" si="1"/>
        <v>85</v>
      </c>
    </row>
    <row r="78" spans="1:5" s="1" customFormat="1" ht="30" customHeight="1">
      <c r="A78" s="17"/>
      <c r="B78" s="17" t="s">
        <v>89</v>
      </c>
      <c r="C78" s="18">
        <v>37.5</v>
      </c>
      <c r="D78" s="18">
        <v>93.82499999999999</v>
      </c>
      <c r="E78" s="14">
        <f t="shared" si="1"/>
        <v>131.325</v>
      </c>
    </row>
    <row r="79" spans="1:5" s="1" customFormat="1" ht="30" customHeight="1">
      <c r="A79" s="17"/>
      <c r="B79" s="17" t="s">
        <v>90</v>
      </c>
      <c r="C79" s="18">
        <v>48</v>
      </c>
      <c r="D79" s="18">
        <v>122</v>
      </c>
      <c r="E79" s="14">
        <f t="shared" si="1"/>
        <v>170</v>
      </c>
    </row>
    <row r="80" spans="1:5" s="1" customFormat="1" ht="30" customHeight="1">
      <c r="A80" s="17"/>
      <c r="B80" s="17" t="s">
        <v>91</v>
      </c>
      <c r="C80" s="18">
        <v>40.5</v>
      </c>
      <c r="D80" s="18">
        <v>101.875</v>
      </c>
      <c r="E80" s="14">
        <f t="shared" si="1"/>
        <v>142.375</v>
      </c>
    </row>
    <row r="81" spans="1:5" s="1" customFormat="1" ht="30" customHeight="1">
      <c r="A81" s="17"/>
      <c r="B81" s="17" t="s">
        <v>92</v>
      </c>
      <c r="C81" s="18">
        <v>54</v>
      </c>
      <c r="D81" s="18">
        <v>138.1</v>
      </c>
      <c r="E81" s="14">
        <f t="shared" si="1"/>
        <v>192.1</v>
      </c>
    </row>
    <row r="82" spans="1:5" s="1" customFormat="1" ht="30" customHeight="1">
      <c r="A82" s="17"/>
      <c r="B82" s="17" t="s">
        <v>93</v>
      </c>
      <c r="C82" s="18">
        <v>46.5</v>
      </c>
      <c r="D82" s="18">
        <v>117.975</v>
      </c>
      <c r="E82" s="14">
        <f t="shared" si="1"/>
        <v>164.475</v>
      </c>
    </row>
    <row r="83" spans="1:5" s="1" customFormat="1" ht="30" customHeight="1">
      <c r="A83" s="20" t="s">
        <v>94</v>
      </c>
      <c r="B83" s="20" t="s">
        <v>95</v>
      </c>
      <c r="C83" s="14">
        <v>282</v>
      </c>
      <c r="D83" s="14">
        <f>SUM(D84:D92)</f>
        <v>582.5999999999999</v>
      </c>
      <c r="E83" s="14">
        <f t="shared" si="1"/>
        <v>864.5999999999999</v>
      </c>
    </row>
    <row r="84" spans="1:5" s="1" customFormat="1" ht="30" customHeight="1">
      <c r="A84" s="17"/>
      <c r="B84" s="17" t="s">
        <v>96</v>
      </c>
      <c r="C84" s="18">
        <v>30</v>
      </c>
      <c r="D84" s="18">
        <v>35</v>
      </c>
      <c r="E84" s="14">
        <f t="shared" si="1"/>
        <v>65</v>
      </c>
    </row>
    <row r="85" spans="1:5" s="1" customFormat="1" ht="30" customHeight="1">
      <c r="A85" s="17"/>
      <c r="B85" s="17" t="s">
        <v>97</v>
      </c>
      <c r="C85" s="18">
        <v>34.5</v>
      </c>
      <c r="D85" s="18">
        <v>85.77499999999998</v>
      </c>
      <c r="E85" s="14">
        <f t="shared" si="1"/>
        <v>120.27499999999998</v>
      </c>
    </row>
    <row r="86" spans="1:5" s="1" customFormat="1" ht="30" customHeight="1">
      <c r="A86" s="17"/>
      <c r="B86" s="17" t="s">
        <v>98</v>
      </c>
      <c r="C86" s="18">
        <v>36</v>
      </c>
      <c r="D86" s="18">
        <v>89.79999999999998</v>
      </c>
      <c r="E86" s="14">
        <f t="shared" si="1"/>
        <v>125.79999999999998</v>
      </c>
    </row>
    <row r="87" spans="1:5" s="1" customFormat="1" ht="30" customHeight="1">
      <c r="A87" s="17"/>
      <c r="B87" s="17" t="s">
        <v>99</v>
      </c>
      <c r="C87" s="18">
        <v>31.5</v>
      </c>
      <c r="D87" s="18">
        <v>77.725</v>
      </c>
      <c r="E87" s="14">
        <f t="shared" si="1"/>
        <v>109.225</v>
      </c>
    </row>
    <row r="88" spans="1:5" s="1" customFormat="1" ht="30" customHeight="1">
      <c r="A88" s="17"/>
      <c r="B88" s="17" t="s">
        <v>100</v>
      </c>
      <c r="C88" s="18">
        <v>40.5</v>
      </c>
      <c r="D88" s="18">
        <v>101.875</v>
      </c>
      <c r="E88" s="14">
        <f t="shared" si="1"/>
        <v>142.375</v>
      </c>
    </row>
    <row r="89" spans="1:5" s="1" customFormat="1" ht="30" customHeight="1">
      <c r="A89" s="17"/>
      <c r="B89" s="17" t="s">
        <v>101</v>
      </c>
      <c r="C89" s="18">
        <v>18</v>
      </c>
      <c r="D89" s="18">
        <v>27.500000000000004</v>
      </c>
      <c r="E89" s="14">
        <f t="shared" si="1"/>
        <v>45.5</v>
      </c>
    </row>
    <row r="90" spans="1:5" s="1" customFormat="1" ht="30" customHeight="1">
      <c r="A90" s="17"/>
      <c r="B90" s="17" t="s">
        <v>102</v>
      </c>
      <c r="C90" s="18">
        <v>22.5</v>
      </c>
      <c r="D90" s="18">
        <v>35.675000000000004</v>
      </c>
      <c r="E90" s="14">
        <f t="shared" si="1"/>
        <v>58.175000000000004</v>
      </c>
    </row>
    <row r="91" spans="1:5" s="1" customFormat="1" ht="30" customHeight="1">
      <c r="A91" s="17"/>
      <c r="B91" s="17" t="s">
        <v>103</v>
      </c>
      <c r="C91" s="18">
        <v>37.5</v>
      </c>
      <c r="D91" s="18">
        <v>77.225</v>
      </c>
      <c r="E91" s="14">
        <f t="shared" si="1"/>
        <v>114.725</v>
      </c>
    </row>
    <row r="92" spans="1:5" s="1" customFormat="1" ht="30" customHeight="1">
      <c r="A92" s="17"/>
      <c r="B92" s="17" t="s">
        <v>104</v>
      </c>
      <c r="C92" s="18">
        <v>31.5</v>
      </c>
      <c r="D92" s="18">
        <v>52.025000000000006</v>
      </c>
      <c r="E92" s="14">
        <f t="shared" si="1"/>
        <v>83.525</v>
      </c>
    </row>
    <row r="93" spans="1:5" s="1" customFormat="1" ht="30" customHeight="1">
      <c r="A93" s="20" t="s">
        <v>105</v>
      </c>
      <c r="B93" s="20" t="s">
        <v>106</v>
      </c>
      <c r="C93" s="14">
        <v>253.5</v>
      </c>
      <c r="D93" s="14">
        <v>627.175</v>
      </c>
      <c r="E93" s="14">
        <f t="shared" si="1"/>
        <v>880.675</v>
      </c>
    </row>
    <row r="94" spans="1:5" s="1" customFormat="1" ht="30" customHeight="1">
      <c r="A94" s="18"/>
      <c r="B94" s="17" t="s">
        <v>107</v>
      </c>
      <c r="C94" s="18">
        <v>30</v>
      </c>
      <c r="D94" s="18">
        <v>55</v>
      </c>
      <c r="E94" s="14">
        <f t="shared" si="1"/>
        <v>85</v>
      </c>
    </row>
    <row r="95" spans="1:5" s="1" customFormat="1" ht="30" customHeight="1">
      <c r="A95" s="18"/>
      <c r="B95" s="17" t="s">
        <v>108</v>
      </c>
      <c r="C95" s="18">
        <v>22.5</v>
      </c>
      <c r="D95" s="18">
        <v>67</v>
      </c>
      <c r="E95" s="14">
        <f t="shared" si="1"/>
        <v>89.5</v>
      </c>
    </row>
    <row r="96" spans="1:5" s="1" customFormat="1" ht="30" customHeight="1">
      <c r="A96" s="18"/>
      <c r="B96" s="17" t="s">
        <v>109</v>
      </c>
      <c r="C96" s="18">
        <v>22.5</v>
      </c>
      <c r="D96" s="18">
        <v>67</v>
      </c>
      <c r="E96" s="14">
        <f t="shared" si="1"/>
        <v>89.5</v>
      </c>
    </row>
    <row r="97" spans="1:5" s="1" customFormat="1" ht="30" customHeight="1">
      <c r="A97" s="18"/>
      <c r="B97" s="17" t="s">
        <v>110</v>
      </c>
      <c r="C97" s="18">
        <v>24</v>
      </c>
      <c r="D97" s="18">
        <v>57.599999999999994</v>
      </c>
      <c r="E97" s="14">
        <f t="shared" si="1"/>
        <v>81.6</v>
      </c>
    </row>
    <row r="98" spans="1:5" s="1" customFormat="1" ht="30" customHeight="1">
      <c r="A98" s="18"/>
      <c r="B98" s="17" t="s">
        <v>111</v>
      </c>
      <c r="C98" s="18">
        <v>30</v>
      </c>
      <c r="D98" s="18">
        <v>73.69999999999999</v>
      </c>
      <c r="E98" s="14">
        <f t="shared" si="1"/>
        <v>103.69999999999999</v>
      </c>
    </row>
    <row r="99" spans="1:5" s="1" customFormat="1" ht="30" customHeight="1">
      <c r="A99" s="18"/>
      <c r="B99" s="17" t="s">
        <v>112</v>
      </c>
      <c r="C99" s="18">
        <v>21</v>
      </c>
      <c r="D99" s="18">
        <v>49.55</v>
      </c>
      <c r="E99" s="14">
        <f t="shared" si="1"/>
        <v>70.55</v>
      </c>
    </row>
    <row r="100" spans="1:5" s="1" customFormat="1" ht="30" customHeight="1">
      <c r="A100" s="18"/>
      <c r="B100" s="17" t="s">
        <v>113</v>
      </c>
      <c r="C100" s="18">
        <v>24</v>
      </c>
      <c r="D100" s="18">
        <v>57.599999999999994</v>
      </c>
      <c r="E100" s="14">
        <f t="shared" si="1"/>
        <v>81.6</v>
      </c>
    </row>
    <row r="101" spans="1:5" s="1" customFormat="1" ht="30" customHeight="1">
      <c r="A101" s="18"/>
      <c r="B101" s="17" t="s">
        <v>114</v>
      </c>
      <c r="C101" s="18">
        <v>31.5</v>
      </c>
      <c r="D101" s="18">
        <v>77.725</v>
      </c>
      <c r="E101" s="14">
        <f t="shared" si="1"/>
        <v>109.225</v>
      </c>
    </row>
    <row r="102" spans="1:5" s="1" customFormat="1" ht="30" customHeight="1">
      <c r="A102" s="18"/>
      <c r="B102" s="17" t="s">
        <v>115</v>
      </c>
      <c r="C102" s="18">
        <v>48</v>
      </c>
      <c r="D102" s="18">
        <v>122</v>
      </c>
      <c r="E102" s="14">
        <f t="shared" si="1"/>
        <v>170</v>
      </c>
    </row>
    <row r="103" spans="1:5" s="1" customFormat="1" ht="30" customHeight="1">
      <c r="A103" s="19" t="s">
        <v>116</v>
      </c>
      <c r="B103" s="20" t="s">
        <v>117</v>
      </c>
      <c r="C103" s="14">
        <v>135</v>
      </c>
      <c r="D103" s="14">
        <v>343.425</v>
      </c>
      <c r="E103" s="14">
        <f t="shared" si="1"/>
        <v>478.425</v>
      </c>
    </row>
    <row r="104" spans="1:5" s="1" customFormat="1" ht="30" customHeight="1">
      <c r="A104" s="18"/>
      <c r="B104" s="17" t="s">
        <v>118</v>
      </c>
      <c r="C104" s="18">
        <v>30</v>
      </c>
      <c r="D104" s="18">
        <v>55</v>
      </c>
      <c r="E104" s="14">
        <f t="shared" si="1"/>
        <v>85</v>
      </c>
    </row>
    <row r="105" spans="1:5" s="1" customFormat="1" ht="30" customHeight="1">
      <c r="A105" s="18"/>
      <c r="B105" s="17" t="s">
        <v>119</v>
      </c>
      <c r="C105" s="18">
        <v>43.5</v>
      </c>
      <c r="D105" s="18">
        <v>137</v>
      </c>
      <c r="E105" s="14">
        <f t="shared" si="1"/>
        <v>180.5</v>
      </c>
    </row>
    <row r="106" spans="1:5" s="1" customFormat="1" ht="30" customHeight="1">
      <c r="A106" s="18"/>
      <c r="B106" s="17" t="s">
        <v>120</v>
      </c>
      <c r="C106" s="18">
        <v>25.5</v>
      </c>
      <c r="D106" s="18">
        <v>61.62499999999999</v>
      </c>
      <c r="E106" s="14">
        <f t="shared" si="1"/>
        <v>87.125</v>
      </c>
    </row>
    <row r="107" spans="1:5" s="1" customFormat="1" ht="30" customHeight="1">
      <c r="A107" s="18"/>
      <c r="B107" s="17" t="s">
        <v>121</v>
      </c>
      <c r="C107" s="18">
        <v>36</v>
      </c>
      <c r="D107" s="18">
        <v>89.79999999999998</v>
      </c>
      <c r="E107" s="14">
        <f t="shared" si="1"/>
        <v>125.79999999999998</v>
      </c>
    </row>
    <row r="108" spans="1:5" s="1" customFormat="1" ht="30" customHeight="1">
      <c r="A108" s="19" t="s">
        <v>122</v>
      </c>
      <c r="B108" s="20" t="s">
        <v>123</v>
      </c>
      <c r="C108" s="14">
        <v>222</v>
      </c>
      <c r="D108" s="14">
        <v>612.55</v>
      </c>
      <c r="E108" s="14">
        <f t="shared" si="1"/>
        <v>834.55</v>
      </c>
    </row>
    <row r="109" spans="1:5" s="1" customFormat="1" ht="30" customHeight="1">
      <c r="A109" s="17"/>
      <c r="B109" s="17" t="s">
        <v>124</v>
      </c>
      <c r="C109" s="18">
        <v>30</v>
      </c>
      <c r="D109" s="18">
        <v>55</v>
      </c>
      <c r="E109" s="14">
        <f t="shared" si="1"/>
        <v>85</v>
      </c>
    </row>
    <row r="110" spans="1:5" s="1" customFormat="1" ht="30" customHeight="1">
      <c r="A110" s="17"/>
      <c r="B110" s="17" t="s">
        <v>125</v>
      </c>
      <c r="C110" s="18">
        <v>51</v>
      </c>
      <c r="D110" s="18">
        <v>162</v>
      </c>
      <c r="E110" s="14">
        <f t="shared" si="1"/>
        <v>213</v>
      </c>
    </row>
    <row r="111" spans="1:5" s="1" customFormat="1" ht="30" customHeight="1">
      <c r="A111" s="17"/>
      <c r="B111" s="17" t="s">
        <v>126</v>
      </c>
      <c r="C111" s="18">
        <v>37.5</v>
      </c>
      <c r="D111" s="18">
        <v>117</v>
      </c>
      <c r="E111" s="14">
        <f t="shared" si="1"/>
        <v>154.5</v>
      </c>
    </row>
    <row r="112" spans="1:5" s="1" customFormat="1" ht="30" customHeight="1">
      <c r="A112" s="17"/>
      <c r="B112" s="17" t="s">
        <v>127</v>
      </c>
      <c r="C112" s="18">
        <v>34.5</v>
      </c>
      <c r="D112" s="18">
        <v>107</v>
      </c>
      <c r="E112" s="14">
        <f t="shared" si="1"/>
        <v>141.5</v>
      </c>
    </row>
    <row r="113" spans="1:5" s="1" customFormat="1" ht="30" customHeight="1">
      <c r="A113" s="17"/>
      <c r="B113" s="17" t="s">
        <v>128</v>
      </c>
      <c r="C113" s="18">
        <v>37.5</v>
      </c>
      <c r="D113" s="18">
        <v>93.82499999999999</v>
      </c>
      <c r="E113" s="14">
        <f t="shared" si="1"/>
        <v>131.325</v>
      </c>
    </row>
    <row r="114" spans="1:5" s="1" customFormat="1" ht="30" customHeight="1">
      <c r="A114" s="17"/>
      <c r="B114" s="17" t="s">
        <v>129</v>
      </c>
      <c r="C114" s="18">
        <v>31.5</v>
      </c>
      <c r="D114" s="18">
        <v>77.725</v>
      </c>
      <c r="E114" s="14">
        <f t="shared" si="1"/>
        <v>109.225</v>
      </c>
    </row>
    <row r="115" spans="1:5" s="1" customFormat="1" ht="30" customHeight="1">
      <c r="A115" s="20" t="s">
        <v>130</v>
      </c>
      <c r="B115" s="20" t="s">
        <v>131</v>
      </c>
      <c r="C115" s="14">
        <v>184.5</v>
      </c>
      <c r="D115" s="14">
        <v>435.57500000000005</v>
      </c>
      <c r="E115" s="14">
        <f t="shared" si="1"/>
        <v>620.075</v>
      </c>
    </row>
    <row r="116" spans="1:5" s="1" customFormat="1" ht="30" customHeight="1">
      <c r="A116" s="17"/>
      <c r="B116" s="17" t="s">
        <v>132</v>
      </c>
      <c r="C116" s="18">
        <v>30</v>
      </c>
      <c r="D116" s="18">
        <v>55</v>
      </c>
      <c r="E116" s="14">
        <f t="shared" si="1"/>
        <v>85</v>
      </c>
    </row>
    <row r="117" spans="1:5" s="1" customFormat="1" ht="30" customHeight="1">
      <c r="A117" s="17"/>
      <c r="B117" s="17" t="s">
        <v>133</v>
      </c>
      <c r="C117" s="18">
        <v>24</v>
      </c>
      <c r="D117" s="18">
        <v>57.599999999999994</v>
      </c>
      <c r="E117" s="14">
        <f t="shared" si="1"/>
        <v>81.6</v>
      </c>
    </row>
    <row r="118" spans="1:5" s="1" customFormat="1" ht="30" customHeight="1">
      <c r="A118" s="17"/>
      <c r="B118" s="17" t="s">
        <v>134</v>
      </c>
      <c r="C118" s="18">
        <v>22.5</v>
      </c>
      <c r="D118" s="18">
        <v>53.575</v>
      </c>
      <c r="E118" s="14">
        <f t="shared" si="1"/>
        <v>76.07499999999999</v>
      </c>
    </row>
    <row r="119" spans="1:5" s="1" customFormat="1" ht="30" customHeight="1">
      <c r="A119" s="17"/>
      <c r="B119" s="17" t="s">
        <v>135</v>
      </c>
      <c r="C119" s="18">
        <v>34.5</v>
      </c>
      <c r="D119" s="18">
        <v>85.77499999999998</v>
      </c>
      <c r="E119" s="14">
        <f t="shared" si="1"/>
        <v>120.27499999999998</v>
      </c>
    </row>
    <row r="120" spans="1:5" s="1" customFormat="1" ht="30" customHeight="1">
      <c r="A120" s="17"/>
      <c r="B120" s="17" t="s">
        <v>136</v>
      </c>
      <c r="C120" s="18">
        <v>43.5</v>
      </c>
      <c r="D120" s="18">
        <v>109.92499999999998</v>
      </c>
      <c r="E120" s="14">
        <f t="shared" si="1"/>
        <v>153.42499999999998</v>
      </c>
    </row>
    <row r="121" spans="1:5" s="1" customFormat="1" ht="30" customHeight="1">
      <c r="A121" s="17"/>
      <c r="B121" s="17" t="s">
        <v>137</v>
      </c>
      <c r="C121" s="18">
        <v>30</v>
      </c>
      <c r="D121" s="18">
        <v>73.69999999999999</v>
      </c>
      <c r="E121" s="14">
        <f t="shared" si="1"/>
        <v>103.69999999999999</v>
      </c>
    </row>
    <row r="122" spans="1:5" s="1" customFormat="1" ht="30" customHeight="1">
      <c r="A122" s="20" t="s">
        <v>138</v>
      </c>
      <c r="B122" s="20" t="s">
        <v>139</v>
      </c>
      <c r="C122" s="14">
        <f>SUM(C123:C130)</f>
        <v>256.5</v>
      </c>
      <c r="D122" s="14">
        <f>SUM(D123:D130)</f>
        <v>240.62500000000006</v>
      </c>
      <c r="E122" s="14">
        <f t="shared" si="1"/>
        <v>497.12500000000006</v>
      </c>
    </row>
    <row r="123" spans="1:5" s="1" customFormat="1" ht="30" customHeight="1">
      <c r="A123" s="17"/>
      <c r="B123" s="17" t="s">
        <v>140</v>
      </c>
      <c r="C123" s="18">
        <v>30</v>
      </c>
      <c r="D123" s="18">
        <v>15</v>
      </c>
      <c r="E123" s="14">
        <f t="shared" si="1"/>
        <v>45</v>
      </c>
    </row>
    <row r="124" spans="1:5" s="1" customFormat="1" ht="30" customHeight="1">
      <c r="A124" s="17"/>
      <c r="B124" s="17" t="s">
        <v>141</v>
      </c>
      <c r="C124" s="18">
        <f>28.5+20.4</f>
        <v>48.9</v>
      </c>
      <c r="D124" s="18">
        <f>46.575-20.4</f>
        <v>26.175000000000004</v>
      </c>
      <c r="E124" s="14">
        <f t="shared" si="1"/>
        <v>75.075</v>
      </c>
    </row>
    <row r="125" spans="1:5" s="1" customFormat="1" ht="30" customHeight="1">
      <c r="A125" s="17"/>
      <c r="B125" s="17" t="s">
        <v>142</v>
      </c>
      <c r="C125" s="18">
        <v>43.5</v>
      </c>
      <c r="D125" s="18">
        <v>71.225</v>
      </c>
      <c r="E125" s="14">
        <f t="shared" si="1"/>
        <v>114.725</v>
      </c>
    </row>
    <row r="126" spans="1:5" s="1" customFormat="1" ht="30" customHeight="1">
      <c r="A126" s="17"/>
      <c r="B126" s="17" t="s">
        <v>143</v>
      </c>
      <c r="C126" s="18">
        <v>40.5</v>
      </c>
      <c r="D126" s="18">
        <v>65.775</v>
      </c>
      <c r="E126" s="14">
        <f t="shared" si="1"/>
        <v>106.275</v>
      </c>
    </row>
    <row r="127" spans="1:5" s="1" customFormat="1" ht="30" customHeight="1">
      <c r="A127" s="17"/>
      <c r="B127" s="17" t="s">
        <v>144</v>
      </c>
      <c r="C127" s="18">
        <v>27</v>
      </c>
      <c r="D127" s="18">
        <v>43.85000000000001</v>
      </c>
      <c r="E127" s="14">
        <f t="shared" si="1"/>
        <v>70.85000000000001</v>
      </c>
    </row>
    <row r="128" spans="1:5" s="1" customFormat="1" ht="30" customHeight="1">
      <c r="A128" s="17"/>
      <c r="B128" s="17" t="s">
        <v>145</v>
      </c>
      <c r="C128" s="18">
        <v>21</v>
      </c>
      <c r="D128" s="18">
        <v>3.8999999999999986</v>
      </c>
      <c r="E128" s="14">
        <f t="shared" si="1"/>
        <v>24.9</v>
      </c>
    </row>
    <row r="129" spans="1:5" s="1" customFormat="1" ht="30" customHeight="1">
      <c r="A129" s="17"/>
      <c r="B129" s="17" t="s">
        <v>146</v>
      </c>
      <c r="C129" s="18">
        <v>16.5</v>
      </c>
      <c r="D129" s="18">
        <v>2.549999999999999</v>
      </c>
      <c r="E129" s="14">
        <f t="shared" si="1"/>
        <v>19.049999999999997</v>
      </c>
    </row>
    <row r="130" spans="1:5" s="1" customFormat="1" ht="30" customHeight="1">
      <c r="A130" s="17"/>
      <c r="B130" s="17" t="s">
        <v>147</v>
      </c>
      <c r="C130" s="18">
        <v>29.1</v>
      </c>
      <c r="D130" s="18">
        <v>12.15</v>
      </c>
      <c r="E130" s="14">
        <f t="shared" si="1"/>
        <v>41.25</v>
      </c>
    </row>
    <row r="131" spans="1:5" s="1" customFormat="1" ht="30" customHeight="1">
      <c r="A131" s="20" t="s">
        <v>148</v>
      </c>
      <c r="B131" s="20" t="s">
        <v>149</v>
      </c>
      <c r="C131" s="14">
        <f>SUM(C132:C143)</f>
        <v>471</v>
      </c>
      <c r="D131" s="14">
        <f>SUM(D132:D143)</f>
        <v>77.39999999999998</v>
      </c>
      <c r="E131" s="14">
        <f t="shared" si="1"/>
        <v>548.4</v>
      </c>
    </row>
    <row r="132" spans="1:5" s="1" customFormat="1" ht="30" customHeight="1">
      <c r="A132" s="17"/>
      <c r="B132" s="17" t="s">
        <v>150</v>
      </c>
      <c r="C132" s="18">
        <v>60</v>
      </c>
      <c r="D132" s="18">
        <v>0</v>
      </c>
      <c r="E132" s="14">
        <f t="shared" si="1"/>
        <v>60</v>
      </c>
    </row>
    <row r="133" spans="1:5" s="1" customFormat="1" ht="30" customHeight="1">
      <c r="A133" s="17"/>
      <c r="B133" s="17" t="s">
        <v>151</v>
      </c>
      <c r="C133" s="18">
        <v>56.099999999999994</v>
      </c>
      <c r="D133" s="18">
        <v>0</v>
      </c>
      <c r="E133" s="14">
        <f t="shared" si="1"/>
        <v>56.099999999999994</v>
      </c>
    </row>
    <row r="134" spans="1:5" s="1" customFormat="1" ht="30" customHeight="1">
      <c r="A134" s="17"/>
      <c r="B134" s="17" t="s">
        <v>152</v>
      </c>
      <c r="C134" s="18">
        <v>42.9</v>
      </c>
      <c r="D134" s="18">
        <f>9.3-3.9</f>
        <v>5.4</v>
      </c>
      <c r="E134" s="14">
        <f t="shared" si="1"/>
        <v>48.3</v>
      </c>
    </row>
    <row r="135" spans="1:5" s="1" customFormat="1" ht="30" customHeight="1">
      <c r="A135" s="17"/>
      <c r="B135" s="17" t="s">
        <v>153</v>
      </c>
      <c r="C135" s="18">
        <v>39</v>
      </c>
      <c r="D135" s="18">
        <v>9.3</v>
      </c>
      <c r="E135" s="14">
        <f aca="true" t="shared" si="2" ref="E135:E162">SUM(C135:D135)</f>
        <v>48.3</v>
      </c>
    </row>
    <row r="136" spans="1:5" s="1" customFormat="1" ht="30" customHeight="1">
      <c r="A136" s="17"/>
      <c r="B136" s="17" t="s">
        <v>154</v>
      </c>
      <c r="C136" s="18">
        <v>43.5</v>
      </c>
      <c r="D136" s="18">
        <v>10.649999999999995</v>
      </c>
      <c r="E136" s="14">
        <f t="shared" si="2"/>
        <v>54.14999999999999</v>
      </c>
    </row>
    <row r="137" spans="1:5" s="1" customFormat="1" ht="30" customHeight="1">
      <c r="A137" s="17"/>
      <c r="B137" s="17" t="s">
        <v>155</v>
      </c>
      <c r="C137" s="18">
        <v>48</v>
      </c>
      <c r="D137" s="18">
        <v>11.999999999999996</v>
      </c>
      <c r="E137" s="14">
        <f t="shared" si="2"/>
        <v>60</v>
      </c>
    </row>
    <row r="138" spans="1:5" s="1" customFormat="1" ht="30" customHeight="1">
      <c r="A138" s="17"/>
      <c r="B138" s="17" t="s">
        <v>156</v>
      </c>
      <c r="C138" s="18">
        <v>37.5</v>
      </c>
      <c r="D138" s="18">
        <v>8.849999999999998</v>
      </c>
      <c r="E138" s="14">
        <f t="shared" si="2"/>
        <v>46.349999999999994</v>
      </c>
    </row>
    <row r="139" spans="1:5" s="1" customFormat="1" ht="30" customHeight="1">
      <c r="A139" s="17"/>
      <c r="B139" s="17" t="s">
        <v>157</v>
      </c>
      <c r="C139" s="18">
        <v>36</v>
      </c>
      <c r="D139" s="18">
        <v>8.399999999999999</v>
      </c>
      <c r="E139" s="14">
        <f t="shared" si="2"/>
        <v>44.4</v>
      </c>
    </row>
    <row r="140" spans="1:5" s="1" customFormat="1" ht="30" customHeight="1">
      <c r="A140" s="17"/>
      <c r="B140" s="17" t="s">
        <v>158</v>
      </c>
      <c r="C140" s="18">
        <v>27</v>
      </c>
      <c r="D140" s="18">
        <v>5.699999999999999</v>
      </c>
      <c r="E140" s="14">
        <f t="shared" si="2"/>
        <v>32.7</v>
      </c>
    </row>
    <row r="141" spans="1:5" s="1" customFormat="1" ht="30" customHeight="1">
      <c r="A141" s="17"/>
      <c r="B141" s="17" t="s">
        <v>159</v>
      </c>
      <c r="C141" s="18">
        <v>25.5</v>
      </c>
      <c r="D141" s="18">
        <v>5.25</v>
      </c>
      <c r="E141" s="14">
        <f t="shared" si="2"/>
        <v>30.75</v>
      </c>
    </row>
    <row r="142" spans="1:5" s="1" customFormat="1" ht="30" customHeight="1">
      <c r="A142" s="17"/>
      <c r="B142" s="17" t="s">
        <v>160</v>
      </c>
      <c r="C142" s="18">
        <v>24</v>
      </c>
      <c r="D142" s="18">
        <v>4.799999999999999</v>
      </c>
      <c r="E142" s="14">
        <f t="shared" si="2"/>
        <v>28.799999999999997</v>
      </c>
    </row>
    <row r="143" spans="1:5" s="1" customFormat="1" ht="30" customHeight="1">
      <c r="A143" s="17"/>
      <c r="B143" s="17" t="s">
        <v>161</v>
      </c>
      <c r="C143" s="18">
        <v>31.5</v>
      </c>
      <c r="D143" s="18">
        <v>7.049999999999997</v>
      </c>
      <c r="E143" s="14">
        <f t="shared" si="2"/>
        <v>38.55</v>
      </c>
    </row>
    <row r="144" spans="1:5" s="1" customFormat="1" ht="30" customHeight="1">
      <c r="A144" s="20" t="s">
        <v>162</v>
      </c>
      <c r="B144" s="20" t="s">
        <v>163</v>
      </c>
      <c r="C144" s="14">
        <f>SUM(C145:C149)</f>
        <v>117</v>
      </c>
      <c r="D144" s="14">
        <v>14.399999999999999</v>
      </c>
      <c r="E144" s="14">
        <f t="shared" si="2"/>
        <v>131.4</v>
      </c>
    </row>
    <row r="145" spans="1:5" s="1" customFormat="1" ht="30" customHeight="1">
      <c r="A145" s="17"/>
      <c r="B145" s="17" t="s">
        <v>164</v>
      </c>
      <c r="C145" s="18">
        <v>45</v>
      </c>
      <c r="D145" s="18">
        <v>0</v>
      </c>
      <c r="E145" s="14">
        <f t="shared" si="2"/>
        <v>45</v>
      </c>
    </row>
    <row r="146" spans="1:5" s="1" customFormat="1" ht="30" customHeight="1">
      <c r="A146" s="17"/>
      <c r="B146" s="17" t="s">
        <v>165</v>
      </c>
      <c r="C146" s="18">
        <v>10.5</v>
      </c>
      <c r="D146" s="18">
        <v>3.1500000000000004</v>
      </c>
      <c r="E146" s="14">
        <f t="shared" si="2"/>
        <v>13.65</v>
      </c>
    </row>
    <row r="147" spans="1:5" s="1" customFormat="1" ht="30" customHeight="1">
      <c r="A147" s="17"/>
      <c r="B147" s="17" t="s">
        <v>166</v>
      </c>
      <c r="C147" s="18">
        <v>25.5</v>
      </c>
      <c r="D147" s="18">
        <v>5.25</v>
      </c>
      <c r="E147" s="14">
        <f t="shared" si="2"/>
        <v>30.75</v>
      </c>
    </row>
    <row r="148" spans="1:5" s="1" customFormat="1" ht="30" customHeight="1">
      <c r="A148" s="17"/>
      <c r="B148" s="17" t="s">
        <v>167</v>
      </c>
      <c r="C148" s="18">
        <v>21</v>
      </c>
      <c r="D148" s="18">
        <v>3.8999999999999986</v>
      </c>
      <c r="E148" s="14">
        <f t="shared" si="2"/>
        <v>24.9</v>
      </c>
    </row>
    <row r="149" spans="1:5" s="1" customFormat="1" ht="30" customHeight="1">
      <c r="A149" s="17"/>
      <c r="B149" s="17" t="s">
        <v>168</v>
      </c>
      <c r="C149" s="18">
        <v>15</v>
      </c>
      <c r="D149" s="18">
        <v>2.099999999999999</v>
      </c>
      <c r="E149" s="14">
        <f t="shared" si="2"/>
        <v>17.099999999999998</v>
      </c>
    </row>
    <row r="150" spans="1:5" s="1" customFormat="1" ht="30" customHeight="1">
      <c r="A150" s="20" t="s">
        <v>169</v>
      </c>
      <c r="B150" s="20" t="s">
        <v>170</v>
      </c>
      <c r="C150" s="14">
        <f>SUM(C151:C156)</f>
        <v>153</v>
      </c>
      <c r="D150" s="14">
        <v>20.399999999999995</v>
      </c>
      <c r="E150" s="14">
        <f t="shared" si="2"/>
        <v>173.4</v>
      </c>
    </row>
    <row r="151" spans="1:5" s="1" customFormat="1" ht="30" customHeight="1">
      <c r="A151" s="17"/>
      <c r="B151" s="17" t="s">
        <v>171</v>
      </c>
      <c r="C151" s="18">
        <v>45</v>
      </c>
      <c r="D151" s="18">
        <v>0</v>
      </c>
      <c r="E151" s="14">
        <f t="shared" si="2"/>
        <v>45</v>
      </c>
    </row>
    <row r="152" spans="1:5" s="1" customFormat="1" ht="30" customHeight="1">
      <c r="A152" s="17"/>
      <c r="B152" s="17" t="s">
        <v>172</v>
      </c>
      <c r="C152" s="18">
        <v>18</v>
      </c>
      <c r="D152" s="18">
        <v>2.999999999999999</v>
      </c>
      <c r="E152" s="14">
        <f t="shared" si="2"/>
        <v>21</v>
      </c>
    </row>
    <row r="153" spans="1:5" s="1" customFormat="1" ht="30" customHeight="1">
      <c r="A153" s="17"/>
      <c r="B153" s="17" t="s">
        <v>173</v>
      </c>
      <c r="C153" s="18">
        <v>22.5</v>
      </c>
      <c r="D153" s="18">
        <v>4.35</v>
      </c>
      <c r="E153" s="14">
        <f t="shared" si="2"/>
        <v>26.85</v>
      </c>
    </row>
    <row r="154" spans="1:5" s="1" customFormat="1" ht="30" customHeight="1">
      <c r="A154" s="17"/>
      <c r="B154" s="17" t="s">
        <v>174</v>
      </c>
      <c r="C154" s="18">
        <v>27</v>
      </c>
      <c r="D154" s="18">
        <v>5.699999999999999</v>
      </c>
      <c r="E154" s="14">
        <f t="shared" si="2"/>
        <v>32.7</v>
      </c>
    </row>
    <row r="155" spans="1:5" s="1" customFormat="1" ht="30" customHeight="1">
      <c r="A155" s="17"/>
      <c r="B155" s="17" t="s">
        <v>175</v>
      </c>
      <c r="C155" s="18">
        <v>22.5</v>
      </c>
      <c r="D155" s="18">
        <v>4.35</v>
      </c>
      <c r="E155" s="14">
        <f t="shared" si="2"/>
        <v>26.85</v>
      </c>
    </row>
    <row r="156" spans="1:5" s="1" customFormat="1" ht="30" customHeight="1">
      <c r="A156" s="17"/>
      <c r="B156" s="17" t="s">
        <v>176</v>
      </c>
      <c r="C156" s="18">
        <v>18</v>
      </c>
      <c r="D156" s="18">
        <v>2.999999999999999</v>
      </c>
      <c r="E156" s="14">
        <f t="shared" si="2"/>
        <v>21</v>
      </c>
    </row>
    <row r="157" spans="1:5" s="1" customFormat="1" ht="30" customHeight="1">
      <c r="A157" s="20" t="s">
        <v>177</v>
      </c>
      <c r="B157" s="20" t="s">
        <v>178</v>
      </c>
      <c r="C157" s="14">
        <f>SUM(C158:C159)</f>
        <v>94.5</v>
      </c>
      <c r="D157" s="14">
        <v>14.849999999999994</v>
      </c>
      <c r="E157" s="14">
        <f t="shared" si="2"/>
        <v>109.35</v>
      </c>
    </row>
    <row r="158" spans="1:5" s="1" customFormat="1" ht="30" customHeight="1">
      <c r="A158" s="17"/>
      <c r="B158" s="17" t="s">
        <v>179</v>
      </c>
      <c r="C158" s="18">
        <v>45</v>
      </c>
      <c r="D158" s="18">
        <v>0</v>
      </c>
      <c r="E158" s="14">
        <f t="shared" si="2"/>
        <v>45</v>
      </c>
    </row>
    <row r="159" spans="1:5" s="1" customFormat="1" ht="51" customHeight="1">
      <c r="A159" s="17"/>
      <c r="B159" s="17" t="s">
        <v>180</v>
      </c>
      <c r="C159" s="18">
        <v>49.5</v>
      </c>
      <c r="D159" s="18">
        <v>14.849999999999994</v>
      </c>
      <c r="E159" s="14">
        <f t="shared" si="2"/>
        <v>64.35</v>
      </c>
    </row>
    <row r="160" spans="1:5" s="1" customFormat="1" ht="30" customHeight="1">
      <c r="A160" s="20" t="s">
        <v>181</v>
      </c>
      <c r="B160" s="20" t="s">
        <v>182</v>
      </c>
      <c r="C160" s="14">
        <f>SUM(C161:C162)</f>
        <v>79.5</v>
      </c>
      <c r="D160" s="14">
        <v>10.350000000000001</v>
      </c>
      <c r="E160" s="14">
        <f t="shared" si="2"/>
        <v>89.85</v>
      </c>
    </row>
    <row r="161" spans="1:5" s="1" customFormat="1" ht="30" customHeight="1">
      <c r="A161" s="17"/>
      <c r="B161" s="17" t="s">
        <v>183</v>
      </c>
      <c r="C161" s="18">
        <v>45</v>
      </c>
      <c r="D161" s="18">
        <v>0</v>
      </c>
      <c r="E161" s="14">
        <f t="shared" si="2"/>
        <v>45</v>
      </c>
    </row>
    <row r="162" spans="1:5" s="1" customFormat="1" ht="51" customHeight="1">
      <c r="A162" s="17"/>
      <c r="B162" s="17" t="s">
        <v>184</v>
      </c>
      <c r="C162" s="18">
        <v>34.5</v>
      </c>
      <c r="D162" s="18">
        <v>10.350000000000001</v>
      </c>
      <c r="E162" s="14">
        <f t="shared" si="2"/>
        <v>44.85</v>
      </c>
    </row>
  </sheetData>
  <sheetProtection/>
  <mergeCells count="6">
    <mergeCell ref="A2:E2"/>
    <mergeCell ref="D3:E3"/>
    <mergeCell ref="C4:E4"/>
    <mergeCell ref="A6:B6"/>
    <mergeCell ref="A4:A5"/>
    <mergeCell ref="B4:B5"/>
  </mergeCells>
  <printOptions horizontalCentered="1"/>
  <pageMargins left="0.5548611111111111" right="0.5548611111111111" top="0.60625" bottom="0.60625" header="0.5" footer="0.5"/>
  <pageSetup fitToHeight="0" fitToWidth="1" horizontalDpi="600" verticalDpi="600" orientation="landscape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刘晓燕</dc:creator>
  <cp:keywords/>
  <dc:description/>
  <cp:lastModifiedBy>刘湘莲</cp:lastModifiedBy>
  <dcterms:created xsi:type="dcterms:W3CDTF">2021-12-17T09:38:18Z</dcterms:created>
  <dcterms:modified xsi:type="dcterms:W3CDTF">2022-12-08T09:59:48Z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