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00" activeTab="0"/>
  </bookViews>
  <sheets>
    <sheet name="Sheet1 " sheetId="1" r:id="rId1"/>
  </sheets>
  <definedNames>
    <definedName name="_xlnm.Print_Titles" localSheetId="0">'Sheet1 '!$1:$2</definedName>
  </definedNames>
  <calcPr fullCalcOnLoad="1"/>
</workbook>
</file>

<file path=xl/sharedStrings.xml><?xml version="1.0" encoding="utf-8"?>
<sst xmlns="http://schemas.openxmlformats.org/spreadsheetml/2006/main" count="111" uniqueCount="86">
  <si>
    <t>2023年追加下达义务教育薄弱环节改善与能力提升中央补助资金下达表</t>
  </si>
  <si>
    <t>地区</t>
  </si>
  <si>
    <t>地区编码</t>
  </si>
  <si>
    <t>下达资金(万元)</t>
  </si>
  <si>
    <t>备注</t>
  </si>
  <si>
    <t>合计</t>
  </si>
  <si>
    <t>汕头市</t>
  </si>
  <si>
    <t>龙湖区</t>
  </si>
  <si>
    <t>澄海区</t>
  </si>
  <si>
    <t>南澳县</t>
  </si>
  <si>
    <t>韶关市</t>
  </si>
  <si>
    <t>乐昌市</t>
  </si>
  <si>
    <t>始兴县</t>
  </si>
  <si>
    <t>新丰县</t>
  </si>
  <si>
    <t>南雄市</t>
  </si>
  <si>
    <t>仁化县</t>
  </si>
  <si>
    <t>翁源县</t>
  </si>
  <si>
    <t>乳源瑶族自治县</t>
  </si>
  <si>
    <t>河源市</t>
  </si>
  <si>
    <t>东源县</t>
  </si>
  <si>
    <t>含江东新区78万元</t>
  </si>
  <si>
    <t>龙川县</t>
  </si>
  <si>
    <t>紫金县</t>
  </si>
  <si>
    <t>梅州市</t>
  </si>
  <si>
    <t>梅江区</t>
  </si>
  <si>
    <t>梅县区</t>
  </si>
  <si>
    <t>平远县</t>
  </si>
  <si>
    <t>蕉岭县</t>
  </si>
  <si>
    <t>大埔县</t>
  </si>
  <si>
    <t>丰顺县</t>
  </si>
  <si>
    <t>五华县</t>
  </si>
  <si>
    <t>惠州市</t>
  </si>
  <si>
    <t>惠城区</t>
  </si>
  <si>
    <t>含仲恺区192万元</t>
  </si>
  <si>
    <t>惠阳区</t>
  </si>
  <si>
    <t>含大亚湾区138万元</t>
  </si>
  <si>
    <t>惠东县</t>
  </si>
  <si>
    <t>龙门县</t>
  </si>
  <si>
    <t>汕尾市</t>
  </si>
  <si>
    <t>城区</t>
  </si>
  <si>
    <t>海丰县</t>
  </si>
  <si>
    <t>含红海湾区75万元</t>
  </si>
  <si>
    <t>陆丰市</t>
  </si>
  <si>
    <t>含华侨管理区62万元</t>
  </si>
  <si>
    <t>陆河县</t>
  </si>
  <si>
    <t>江门市</t>
  </si>
  <si>
    <t>台山市</t>
  </si>
  <si>
    <t>开平市</t>
  </si>
  <si>
    <t>恩平市</t>
  </si>
  <si>
    <t>阳江市</t>
  </si>
  <si>
    <t>江城区</t>
  </si>
  <si>
    <t>含海陵岛试验区90万元</t>
  </si>
  <si>
    <t>高新区</t>
  </si>
  <si>
    <t>阳春市</t>
  </si>
  <si>
    <t>湛江市</t>
  </si>
  <si>
    <t>赤坎区</t>
  </si>
  <si>
    <t>霞山区</t>
  </si>
  <si>
    <t>含开发区174万元</t>
  </si>
  <si>
    <t>遂溪县</t>
  </si>
  <si>
    <t>廉江市</t>
  </si>
  <si>
    <t>茂名市</t>
  </si>
  <si>
    <t>信宜市</t>
  </si>
  <si>
    <t>电白区</t>
  </si>
  <si>
    <t>含滨海新区134万元，高新区74万元</t>
  </si>
  <si>
    <t>化州市</t>
  </si>
  <si>
    <t>高州市</t>
  </si>
  <si>
    <t>肇庆市</t>
  </si>
  <si>
    <t>端州区</t>
  </si>
  <si>
    <t>鼎湖区</t>
  </si>
  <si>
    <t>四会市</t>
  </si>
  <si>
    <t>含大旺区89万元</t>
  </si>
  <si>
    <t>高要市</t>
  </si>
  <si>
    <t>德庆县</t>
  </si>
  <si>
    <t>封开县</t>
  </si>
  <si>
    <t>清远市</t>
  </si>
  <si>
    <t>佛冈县</t>
  </si>
  <si>
    <t>连山壮族瑶族自治县</t>
  </si>
  <si>
    <t>英德市</t>
  </si>
  <si>
    <t>饶平县</t>
  </si>
  <si>
    <t>揭阳市</t>
  </si>
  <si>
    <t>榕城区</t>
  </si>
  <si>
    <t>揭西县</t>
  </si>
  <si>
    <t>普宁市</t>
  </si>
  <si>
    <t>云浮市</t>
  </si>
  <si>
    <t>云安县</t>
  </si>
  <si>
    <t>新兴县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</si>
</sst>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sz val="12"/>
      <color indexed="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21" fillId="0" borderId="0">
      <alignment vertical="center"/>
      <protection/>
    </xf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43" fontId="43" fillId="0" borderId="0" xfId="22" applyNumberFormat="1" applyFont="1" applyBorder="1" applyAlignment="1">
      <alignment horizontal="center" vertical="center" wrapText="1"/>
    </xf>
    <xf numFmtId="43" fontId="43" fillId="0" borderId="0" xfId="22" applyNumberFormat="1" applyFont="1" applyAlignment="1">
      <alignment horizontal="center" vertical="center" wrapText="1"/>
    </xf>
    <xf numFmtId="41" fontId="43" fillId="0" borderId="0" xfId="22" applyNumberFormat="1" applyFont="1" applyBorder="1" applyAlignment="1">
      <alignment horizontal="center" vertical="center" wrapText="1"/>
    </xf>
    <xf numFmtId="0" fontId="44" fillId="0" borderId="9" xfId="22" applyNumberFormat="1" applyFont="1" applyFill="1" applyBorder="1" applyAlignment="1">
      <alignment horizontal="center" vertical="center" wrapText="1"/>
    </xf>
    <xf numFmtId="41" fontId="44" fillId="0" borderId="9" xfId="22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" fillId="0" borderId="9" xfId="46" applyFont="1" applyFill="1" applyBorder="1" applyAlignment="1">
      <alignment horizontal="center" vertical="center" wrapText="1"/>
      <protection/>
    </xf>
    <xf numFmtId="0" fontId="4" fillId="0" borderId="9" xfId="46" applyFont="1" applyFill="1" applyBorder="1" applyAlignment="1">
      <alignment horizontal="center" vertical="center"/>
      <protection/>
    </xf>
    <xf numFmtId="41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4" fillId="22" borderId="9" xfId="46" applyFont="1" applyFill="1" applyBorder="1" applyAlignment="1">
      <alignment horizontal="center" vertical="center" wrapText="1"/>
      <protection/>
    </xf>
    <xf numFmtId="0" fontId="4" fillId="22" borderId="9" xfId="46" applyFont="1" applyFill="1" applyBorder="1" applyAlignment="1">
      <alignment horizontal="center" vertical="center"/>
      <protection/>
    </xf>
    <xf numFmtId="41" fontId="0" fillId="22" borderId="9" xfId="0" applyNumberFormat="1" applyFill="1" applyBorder="1" applyAlignment="1">
      <alignment vertical="center"/>
    </xf>
    <xf numFmtId="0" fontId="0" fillId="22" borderId="9" xfId="0" applyFill="1" applyBorder="1" applyAlignment="1">
      <alignment vertical="center"/>
    </xf>
    <xf numFmtId="0" fontId="1" fillId="0" borderId="9" xfId="46" applyFont="1" applyFill="1" applyBorder="1" applyAlignment="1">
      <alignment horizontal="center" vertical="center" wrapText="1"/>
      <protection/>
    </xf>
    <xf numFmtId="0" fontId="1" fillId="0" borderId="9" xfId="46" applyFont="1" applyFill="1" applyBorder="1" applyAlignment="1">
      <alignment horizontal="center" vertical="center"/>
      <protection/>
    </xf>
    <xf numFmtId="0" fontId="1" fillId="0" borderId="9" xfId="66" applyFont="1" applyFill="1" applyBorder="1" applyAlignment="1">
      <alignment horizontal="center" vertical="center"/>
      <protection/>
    </xf>
    <xf numFmtId="0" fontId="1" fillId="0" borderId="9" xfId="66" applyFont="1" applyFill="1" applyBorder="1" applyAlignment="1">
      <alignment horizontal="center" vertical="center"/>
      <protection/>
    </xf>
    <xf numFmtId="0" fontId="4" fillId="22" borderId="9" xfId="66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46" applyFont="1" applyFill="1" applyBorder="1" applyAlignment="1">
      <alignment horizontal="center" vertical="center"/>
      <protection/>
    </xf>
    <xf numFmtId="0" fontId="0" fillId="0" borderId="9" xfId="0" applyNumberFormat="1" applyBorder="1" applyAlignment="1">
      <alignment vertical="center"/>
    </xf>
    <xf numFmtId="0" fontId="1" fillId="0" borderId="9" xfId="66" applyFont="1" applyFill="1" applyBorder="1" applyAlignment="1">
      <alignment horizontal="center" vertical="center" wrapText="1"/>
      <protection/>
    </xf>
    <xf numFmtId="0" fontId="40" fillId="22" borderId="9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2012年全省义务教育在校生数情况表(报省财政厅）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千位分隔 2" xfId="65"/>
    <cellStyle name="常规_单位信息表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tabSelected="1" zoomScale="85" zoomScaleNormal="85" zoomScaleSheetLayoutView="100" workbookViewId="0" topLeftCell="A1">
      <selection activeCell="D17" sqref="D17"/>
    </sheetView>
  </sheetViews>
  <sheetFormatPr defaultColWidth="8.8515625" defaultRowHeight="15"/>
  <cols>
    <col min="1" max="1" width="22.140625" style="0" customWidth="1"/>
    <col min="2" max="2" width="15.00390625" style="0" customWidth="1"/>
    <col min="3" max="3" width="18.421875" style="1" customWidth="1"/>
    <col min="4" max="4" width="37.00390625" style="0" customWidth="1"/>
  </cols>
  <sheetData>
    <row r="1" spans="1:4" ht="45" customHeight="1">
      <c r="A1" s="2" t="s">
        <v>0</v>
      </c>
      <c r="B1" s="3"/>
      <c r="C1" s="4"/>
      <c r="D1" s="2"/>
    </row>
    <row r="2" spans="1:4" ht="46.5" customHeight="1">
      <c r="A2" s="5" t="s">
        <v>1</v>
      </c>
      <c r="B2" s="5" t="s">
        <v>2</v>
      </c>
      <c r="C2" s="6" t="s">
        <v>3</v>
      </c>
      <c r="D2" s="7" t="s">
        <v>4</v>
      </c>
    </row>
    <row r="3" spans="1:4" ht="24.75" customHeight="1">
      <c r="A3" s="8" t="s">
        <v>5</v>
      </c>
      <c r="B3" s="9"/>
      <c r="C3" s="10">
        <f>C4+C7+C9+C13+C15+C17+C19+C21+C23+C25+C27+C32+C34+C36+C38+C43+C45+C47+C49+C51+C55+C58+C60+C64+C66+C69+C71+C73+C78+C80+C82+C84+C86+C88+C90+C92+C94+C96+C98</f>
        <v>14700</v>
      </c>
      <c r="D3" s="11"/>
    </row>
    <row r="4" spans="1:4" ht="24.75" customHeight="1">
      <c r="A4" s="12" t="s">
        <v>6</v>
      </c>
      <c r="B4" s="13"/>
      <c r="C4" s="14">
        <f>C5+C6</f>
        <v>361</v>
      </c>
      <c r="D4" s="15"/>
    </row>
    <row r="5" spans="1:4" ht="24.75" customHeight="1">
      <c r="A5" s="16" t="s">
        <v>7</v>
      </c>
      <c r="B5" s="17">
        <v>604003</v>
      </c>
      <c r="C5" s="10">
        <v>161</v>
      </c>
      <c r="D5" s="11"/>
    </row>
    <row r="6" spans="1:4" ht="24.75" customHeight="1">
      <c r="A6" s="16" t="s">
        <v>8</v>
      </c>
      <c r="B6" s="17">
        <v>604004</v>
      </c>
      <c r="C6" s="10">
        <v>200</v>
      </c>
      <c r="D6" s="11"/>
    </row>
    <row r="7" spans="1:4" ht="24.75" customHeight="1">
      <c r="A7" s="12" t="s">
        <v>9</v>
      </c>
      <c r="B7" s="13"/>
      <c r="C7" s="14">
        <f>C8</f>
        <v>64</v>
      </c>
      <c r="D7" s="15"/>
    </row>
    <row r="8" spans="1:4" ht="24.75" customHeight="1">
      <c r="A8" s="16" t="s">
        <v>9</v>
      </c>
      <c r="B8" s="17">
        <v>604008</v>
      </c>
      <c r="C8" s="10">
        <v>64</v>
      </c>
      <c r="D8" s="11"/>
    </row>
    <row r="9" spans="1:4" ht="24.75" customHeight="1">
      <c r="A9" s="12" t="s">
        <v>10</v>
      </c>
      <c r="B9" s="13"/>
      <c r="C9" s="14">
        <f>C10+C11+C12</f>
        <v>472</v>
      </c>
      <c r="D9" s="15"/>
    </row>
    <row r="10" spans="1:4" ht="24.75" customHeight="1">
      <c r="A10" s="16" t="s">
        <v>11</v>
      </c>
      <c r="B10" s="17">
        <v>606005</v>
      </c>
      <c r="C10" s="10">
        <v>213</v>
      </c>
      <c r="D10" s="11"/>
    </row>
    <row r="11" spans="1:4" ht="24.75" customHeight="1">
      <c r="A11" s="16" t="s">
        <v>12</v>
      </c>
      <c r="B11" s="18">
        <v>606008</v>
      </c>
      <c r="C11" s="10">
        <v>128</v>
      </c>
      <c r="D11" s="11"/>
    </row>
    <row r="12" spans="1:4" ht="24.75" customHeight="1">
      <c r="A12" s="16" t="s">
        <v>13</v>
      </c>
      <c r="B12" s="19">
        <v>606010</v>
      </c>
      <c r="C12" s="10">
        <v>131</v>
      </c>
      <c r="D12" s="11"/>
    </row>
    <row r="13" spans="1:4" ht="24.75" customHeight="1">
      <c r="A13" s="12" t="s">
        <v>14</v>
      </c>
      <c r="B13" s="13"/>
      <c r="C13" s="14">
        <f>C14</f>
        <v>164</v>
      </c>
      <c r="D13" s="15"/>
    </row>
    <row r="14" spans="1:4" ht="24.75" customHeight="1">
      <c r="A14" s="16" t="s">
        <v>14</v>
      </c>
      <c r="B14" s="18">
        <v>606006</v>
      </c>
      <c r="C14" s="10">
        <v>164</v>
      </c>
      <c r="D14" s="11"/>
    </row>
    <row r="15" spans="1:4" ht="24.75" customHeight="1">
      <c r="A15" s="12" t="s">
        <v>15</v>
      </c>
      <c r="B15" s="13"/>
      <c r="C15" s="14">
        <f>C16</f>
        <v>131</v>
      </c>
      <c r="D15" s="15"/>
    </row>
    <row r="16" spans="1:4" ht="24.75" customHeight="1">
      <c r="A16" s="16" t="s">
        <v>15</v>
      </c>
      <c r="B16" s="19">
        <v>606007</v>
      </c>
      <c r="C16" s="10">
        <v>131</v>
      </c>
      <c r="D16" s="11"/>
    </row>
    <row r="17" spans="1:4" ht="24.75" customHeight="1">
      <c r="A17" s="12" t="s">
        <v>16</v>
      </c>
      <c r="B17" s="20"/>
      <c r="C17" s="14">
        <f>C18</f>
        <v>228</v>
      </c>
      <c r="D17" s="15"/>
    </row>
    <row r="18" spans="1:4" ht="24.75" customHeight="1">
      <c r="A18" s="16" t="s">
        <v>16</v>
      </c>
      <c r="B18" s="19">
        <v>606009</v>
      </c>
      <c r="C18" s="10">
        <v>228</v>
      </c>
      <c r="D18" s="11"/>
    </row>
    <row r="19" spans="1:4" ht="24.75" customHeight="1">
      <c r="A19" s="12" t="s">
        <v>17</v>
      </c>
      <c r="B19" s="20"/>
      <c r="C19" s="14">
        <f>C20</f>
        <v>157</v>
      </c>
      <c r="D19" s="15"/>
    </row>
    <row r="20" spans="1:4" ht="24.75" customHeight="1">
      <c r="A20" s="21" t="s">
        <v>17</v>
      </c>
      <c r="B20" s="18">
        <v>606011</v>
      </c>
      <c r="C20" s="10">
        <v>157</v>
      </c>
      <c r="D20" s="11"/>
    </row>
    <row r="21" spans="1:4" ht="24.75" customHeight="1">
      <c r="A21" s="12" t="s">
        <v>18</v>
      </c>
      <c r="B21" s="13"/>
      <c r="C21" s="14">
        <f>C22</f>
        <v>198</v>
      </c>
      <c r="D21" s="15"/>
    </row>
    <row r="22" spans="1:4" ht="24.75" customHeight="1">
      <c r="A22" s="16" t="s">
        <v>19</v>
      </c>
      <c r="B22" s="19">
        <v>607003</v>
      </c>
      <c r="C22" s="10">
        <f>120+78</f>
        <v>198</v>
      </c>
      <c r="D22" s="11" t="s">
        <v>20</v>
      </c>
    </row>
    <row r="23" spans="1:4" ht="24.75" customHeight="1">
      <c r="A23" s="12" t="s">
        <v>21</v>
      </c>
      <c r="B23" s="13"/>
      <c r="C23" s="14">
        <f>C24</f>
        <v>229</v>
      </c>
      <c r="D23" s="15"/>
    </row>
    <row r="24" spans="1:4" ht="24.75" customHeight="1">
      <c r="A24" s="16" t="s">
        <v>21</v>
      </c>
      <c r="B24" s="19">
        <v>607005</v>
      </c>
      <c r="C24" s="10">
        <v>229</v>
      </c>
      <c r="D24" s="11"/>
    </row>
    <row r="25" spans="1:4" ht="24.75" customHeight="1">
      <c r="A25" s="12" t="s">
        <v>22</v>
      </c>
      <c r="B25" s="13"/>
      <c r="C25" s="14">
        <f>C26</f>
        <v>253</v>
      </c>
      <c r="D25" s="15"/>
    </row>
    <row r="26" spans="1:4" ht="24.75" customHeight="1">
      <c r="A26" s="16" t="s">
        <v>22</v>
      </c>
      <c r="B26" s="18">
        <v>607006</v>
      </c>
      <c r="C26" s="10">
        <v>253</v>
      </c>
      <c r="D26" s="11"/>
    </row>
    <row r="27" spans="1:4" ht="24.75" customHeight="1">
      <c r="A27" s="12" t="s">
        <v>23</v>
      </c>
      <c r="B27" s="13"/>
      <c r="C27" s="14">
        <f>C28+C29+C30+C31</f>
        <v>488</v>
      </c>
      <c r="D27" s="15"/>
    </row>
    <row r="28" spans="1:4" ht="24.75" customHeight="1">
      <c r="A28" s="16" t="s">
        <v>24</v>
      </c>
      <c r="B28" s="18">
        <v>608002</v>
      </c>
      <c r="C28" s="10">
        <v>100</v>
      </c>
      <c r="D28" s="11"/>
    </row>
    <row r="29" spans="1:4" ht="24.75" customHeight="1">
      <c r="A29" s="16" t="s">
        <v>25</v>
      </c>
      <c r="B29" s="18">
        <v>608004</v>
      </c>
      <c r="C29" s="10">
        <v>187</v>
      </c>
      <c r="D29" s="11"/>
    </row>
    <row r="30" spans="1:4" ht="24.75" customHeight="1">
      <c r="A30" s="16" t="s">
        <v>26</v>
      </c>
      <c r="B30" s="18">
        <v>608005</v>
      </c>
      <c r="C30" s="10">
        <v>88</v>
      </c>
      <c r="D30" s="11"/>
    </row>
    <row r="31" spans="1:4" ht="24.75" customHeight="1">
      <c r="A31" s="16" t="s">
        <v>27</v>
      </c>
      <c r="B31" s="18">
        <v>608006</v>
      </c>
      <c r="C31" s="10">
        <v>113</v>
      </c>
      <c r="D31" s="11"/>
    </row>
    <row r="32" spans="1:4" ht="24.75" customHeight="1">
      <c r="A32" s="12" t="s">
        <v>28</v>
      </c>
      <c r="B32" s="20"/>
      <c r="C32" s="14">
        <f>C33</f>
        <v>169</v>
      </c>
      <c r="D32" s="15"/>
    </row>
    <row r="33" spans="1:4" ht="24.75" customHeight="1">
      <c r="A33" s="16" t="s">
        <v>28</v>
      </c>
      <c r="B33" s="18">
        <v>608007</v>
      </c>
      <c r="C33" s="10">
        <v>169</v>
      </c>
      <c r="D33" s="11"/>
    </row>
    <row r="34" spans="1:4" ht="24.75" customHeight="1">
      <c r="A34" s="12" t="s">
        <v>29</v>
      </c>
      <c r="B34" s="13"/>
      <c r="C34" s="14">
        <f>C35</f>
        <v>170</v>
      </c>
      <c r="D34" s="15"/>
    </row>
    <row r="35" spans="1:4" ht="24.75" customHeight="1">
      <c r="A35" s="16" t="s">
        <v>29</v>
      </c>
      <c r="B35" s="18">
        <v>608008</v>
      </c>
      <c r="C35" s="10">
        <v>170</v>
      </c>
      <c r="D35" s="11"/>
    </row>
    <row r="36" spans="1:4" ht="24.75" customHeight="1">
      <c r="A36" s="12" t="s">
        <v>30</v>
      </c>
      <c r="B36" s="13"/>
      <c r="C36" s="14">
        <f>C37</f>
        <v>352</v>
      </c>
      <c r="D36" s="15"/>
    </row>
    <row r="37" spans="1:4" ht="24.75" customHeight="1">
      <c r="A37" s="16" t="s">
        <v>30</v>
      </c>
      <c r="B37" s="19">
        <v>608009</v>
      </c>
      <c r="C37" s="10">
        <v>352</v>
      </c>
      <c r="D37" s="11"/>
    </row>
    <row r="38" spans="1:4" ht="24.75" customHeight="1">
      <c r="A38" s="12" t="s">
        <v>31</v>
      </c>
      <c r="B38" s="13"/>
      <c r="C38" s="14">
        <f>SUM(C39:C42)</f>
        <v>1822</v>
      </c>
      <c r="D38" s="15"/>
    </row>
    <row r="39" spans="1:4" ht="24.75" customHeight="1">
      <c r="A39" s="21" t="s">
        <v>32</v>
      </c>
      <c r="B39" s="18">
        <v>609002</v>
      </c>
      <c r="C39" s="10">
        <v>679</v>
      </c>
      <c r="D39" s="11" t="s">
        <v>33</v>
      </c>
    </row>
    <row r="40" spans="1:4" ht="24.75" customHeight="1">
      <c r="A40" s="16" t="s">
        <v>34</v>
      </c>
      <c r="B40" s="18">
        <v>609003</v>
      </c>
      <c r="C40" s="10">
        <f>444</f>
        <v>444</v>
      </c>
      <c r="D40" s="11" t="s">
        <v>35</v>
      </c>
    </row>
    <row r="41" spans="1:4" ht="24.75" customHeight="1">
      <c r="A41" s="16" t="s">
        <v>36</v>
      </c>
      <c r="B41" s="18">
        <v>609004</v>
      </c>
      <c r="C41" s="10">
        <v>493</v>
      </c>
      <c r="D41" s="11"/>
    </row>
    <row r="42" spans="1:4" ht="24.75" customHeight="1">
      <c r="A42" s="16" t="s">
        <v>37</v>
      </c>
      <c r="B42" s="18">
        <v>609006</v>
      </c>
      <c r="C42" s="10">
        <v>206</v>
      </c>
      <c r="D42" s="11"/>
    </row>
    <row r="43" spans="1:4" ht="24.75" customHeight="1">
      <c r="A43" s="12" t="s">
        <v>38</v>
      </c>
      <c r="B43" s="13"/>
      <c r="C43" s="14">
        <f>C44</f>
        <v>151</v>
      </c>
      <c r="D43" s="15"/>
    </row>
    <row r="44" spans="1:4" ht="24.75" customHeight="1">
      <c r="A44" s="16" t="s">
        <v>39</v>
      </c>
      <c r="B44" s="18">
        <v>610002</v>
      </c>
      <c r="C44" s="10">
        <v>151</v>
      </c>
      <c r="D44" s="11"/>
    </row>
    <row r="45" spans="1:4" ht="24.75" customHeight="1">
      <c r="A45" s="12" t="s">
        <v>40</v>
      </c>
      <c r="B45" s="20"/>
      <c r="C45" s="14">
        <f>C46</f>
        <v>437</v>
      </c>
      <c r="D45" s="15"/>
    </row>
    <row r="46" spans="1:4" ht="24.75" customHeight="1">
      <c r="A46" s="16" t="s">
        <v>40</v>
      </c>
      <c r="B46" s="18">
        <v>610004</v>
      </c>
      <c r="C46" s="10">
        <f>437</f>
        <v>437</v>
      </c>
      <c r="D46" s="11" t="s">
        <v>41</v>
      </c>
    </row>
    <row r="47" spans="1:4" ht="24.75" customHeight="1">
      <c r="A47" s="12" t="s">
        <v>42</v>
      </c>
      <c r="B47" s="20"/>
      <c r="C47" s="14">
        <f>C48</f>
        <v>62</v>
      </c>
      <c r="D47" s="15"/>
    </row>
    <row r="48" spans="1:4" ht="24.75" customHeight="1">
      <c r="A48" s="16" t="s">
        <v>42</v>
      </c>
      <c r="B48" s="19">
        <v>610003</v>
      </c>
      <c r="C48" s="10">
        <v>62</v>
      </c>
      <c r="D48" s="11" t="s">
        <v>43</v>
      </c>
    </row>
    <row r="49" spans="1:4" ht="24.75" customHeight="1">
      <c r="A49" s="12" t="s">
        <v>44</v>
      </c>
      <c r="B49" s="13"/>
      <c r="C49" s="14">
        <f>C50</f>
        <v>116</v>
      </c>
      <c r="D49" s="15"/>
    </row>
    <row r="50" spans="1:4" ht="24.75" customHeight="1">
      <c r="A50" s="16" t="s">
        <v>44</v>
      </c>
      <c r="B50" s="18">
        <v>610005</v>
      </c>
      <c r="C50" s="10">
        <v>116</v>
      </c>
      <c r="D50" s="11"/>
    </row>
    <row r="51" spans="1:4" ht="24.75" customHeight="1">
      <c r="A51" s="12" t="s">
        <v>45</v>
      </c>
      <c r="B51" s="13"/>
      <c r="C51" s="14">
        <f>C52+C53+C54</f>
        <v>627</v>
      </c>
      <c r="D51" s="15"/>
    </row>
    <row r="52" spans="1:4" ht="24.75" customHeight="1">
      <c r="A52" s="16" t="s">
        <v>46</v>
      </c>
      <c r="B52" s="19">
        <v>613005</v>
      </c>
      <c r="C52" s="10">
        <v>223</v>
      </c>
      <c r="D52" s="11"/>
    </row>
    <row r="53" spans="1:4" ht="24.75" customHeight="1">
      <c r="A53" s="16" t="s">
        <v>47</v>
      </c>
      <c r="B53" s="19">
        <v>613006</v>
      </c>
      <c r="C53" s="10">
        <v>226</v>
      </c>
      <c r="D53" s="11"/>
    </row>
    <row r="54" spans="1:4" ht="24.75" customHeight="1">
      <c r="A54" s="16" t="s">
        <v>48</v>
      </c>
      <c r="B54" s="19">
        <v>613008</v>
      </c>
      <c r="C54" s="10">
        <v>178</v>
      </c>
      <c r="D54" s="11"/>
    </row>
    <row r="55" spans="1:4" ht="24.75" customHeight="1">
      <c r="A55" s="12" t="s">
        <v>49</v>
      </c>
      <c r="B55" s="13"/>
      <c r="C55" s="14">
        <f>C56+C57</f>
        <v>171</v>
      </c>
      <c r="D55" s="15"/>
    </row>
    <row r="56" spans="1:4" ht="24.75" customHeight="1">
      <c r="A56" s="16" t="s">
        <v>50</v>
      </c>
      <c r="B56" s="22">
        <v>614002</v>
      </c>
      <c r="C56" s="10">
        <v>90</v>
      </c>
      <c r="D56" s="11" t="s">
        <v>51</v>
      </c>
    </row>
    <row r="57" spans="1:4" ht="24.75" customHeight="1">
      <c r="A57" s="16" t="s">
        <v>52</v>
      </c>
      <c r="B57" s="18">
        <v>614001</v>
      </c>
      <c r="C57" s="10">
        <v>81</v>
      </c>
      <c r="D57" s="11"/>
    </row>
    <row r="58" spans="1:4" ht="24.75" customHeight="1">
      <c r="A58" s="12" t="s">
        <v>53</v>
      </c>
      <c r="B58" s="13"/>
      <c r="C58" s="14">
        <f>C59</f>
        <v>336</v>
      </c>
      <c r="D58" s="15"/>
    </row>
    <row r="59" spans="1:4" ht="24.75" customHeight="1">
      <c r="A59" s="16" t="s">
        <v>53</v>
      </c>
      <c r="B59" s="18">
        <v>614003</v>
      </c>
      <c r="C59" s="10">
        <v>336</v>
      </c>
      <c r="D59" s="11"/>
    </row>
    <row r="60" spans="1:4" ht="24.75" customHeight="1">
      <c r="A60" s="12" t="s">
        <v>54</v>
      </c>
      <c r="B60" s="13"/>
      <c r="C60" s="14">
        <f>C61+C62+C63</f>
        <v>734</v>
      </c>
      <c r="D60" s="15"/>
    </row>
    <row r="61" spans="1:4" ht="24.75" customHeight="1">
      <c r="A61" s="16" t="s">
        <v>55</v>
      </c>
      <c r="B61" s="18">
        <v>615002</v>
      </c>
      <c r="C61" s="10">
        <v>103</v>
      </c>
      <c r="D61" s="11"/>
    </row>
    <row r="62" spans="1:4" ht="24.75" customHeight="1">
      <c r="A62" s="16" t="s">
        <v>56</v>
      </c>
      <c r="B62" s="18">
        <v>615003</v>
      </c>
      <c r="C62" s="10">
        <v>174</v>
      </c>
      <c r="D62" s="11" t="s">
        <v>57</v>
      </c>
    </row>
    <row r="63" spans="1:4" ht="24.75" customHeight="1">
      <c r="A63" s="16" t="s">
        <v>58</v>
      </c>
      <c r="B63" s="19">
        <v>615009</v>
      </c>
      <c r="C63" s="10">
        <v>457</v>
      </c>
      <c r="D63" s="11"/>
    </row>
    <row r="64" spans="1:4" ht="24.75" customHeight="1">
      <c r="A64" s="12" t="s">
        <v>59</v>
      </c>
      <c r="B64" s="20"/>
      <c r="C64" s="14">
        <f>C65</f>
        <v>427</v>
      </c>
      <c r="D64" s="15"/>
    </row>
    <row r="65" spans="1:4" ht="24.75" customHeight="1">
      <c r="A65" s="16" t="s">
        <v>59</v>
      </c>
      <c r="B65" s="19">
        <v>615007</v>
      </c>
      <c r="C65" s="10">
        <v>427</v>
      </c>
      <c r="D65" s="11"/>
    </row>
    <row r="66" spans="1:4" ht="24.75" customHeight="1">
      <c r="A66" s="12" t="s">
        <v>60</v>
      </c>
      <c r="B66" s="13"/>
      <c r="C66" s="14">
        <f>C67+C68</f>
        <v>1091</v>
      </c>
      <c r="D66" s="15"/>
    </row>
    <row r="67" spans="1:4" ht="24.75" customHeight="1">
      <c r="A67" s="16" t="s">
        <v>61</v>
      </c>
      <c r="B67" s="18">
        <v>616004</v>
      </c>
      <c r="C67" s="23">
        <v>534</v>
      </c>
      <c r="D67" s="11"/>
    </row>
    <row r="68" spans="1:4" ht="24.75" customHeight="1">
      <c r="A68" s="16" t="s">
        <v>62</v>
      </c>
      <c r="B68" s="18">
        <v>616007</v>
      </c>
      <c r="C68" s="23">
        <v>557</v>
      </c>
      <c r="D68" s="11" t="s">
        <v>63</v>
      </c>
    </row>
    <row r="69" spans="1:4" ht="24.75" customHeight="1">
      <c r="A69" s="12" t="s">
        <v>64</v>
      </c>
      <c r="B69" s="20"/>
      <c r="C69" s="14">
        <f>C70</f>
        <v>750</v>
      </c>
      <c r="D69" s="15"/>
    </row>
    <row r="70" spans="1:4" ht="24.75" customHeight="1">
      <c r="A70" s="16" t="s">
        <v>64</v>
      </c>
      <c r="B70" s="19">
        <v>616006</v>
      </c>
      <c r="C70" s="10">
        <v>750</v>
      </c>
      <c r="D70" s="11"/>
    </row>
    <row r="71" spans="1:4" ht="24.75" customHeight="1">
      <c r="A71" s="12" t="s">
        <v>65</v>
      </c>
      <c r="B71" s="13"/>
      <c r="C71" s="14">
        <f>C72</f>
        <v>422</v>
      </c>
      <c r="D71" s="15"/>
    </row>
    <row r="72" spans="1:4" ht="24.75" customHeight="1">
      <c r="A72" s="16" t="s">
        <v>65</v>
      </c>
      <c r="B72" s="19">
        <v>616005</v>
      </c>
      <c r="C72" s="10">
        <v>422</v>
      </c>
      <c r="D72" s="11"/>
    </row>
    <row r="73" spans="1:4" ht="24.75" customHeight="1">
      <c r="A73" s="12" t="s">
        <v>66</v>
      </c>
      <c r="B73" s="13"/>
      <c r="C73" s="14">
        <f>C74+C75+C76+C77</f>
        <v>847</v>
      </c>
      <c r="D73" s="15"/>
    </row>
    <row r="74" spans="1:4" ht="24.75" customHeight="1">
      <c r="A74" s="16" t="s">
        <v>67</v>
      </c>
      <c r="B74" s="18">
        <v>617002</v>
      </c>
      <c r="C74" s="10">
        <v>186</v>
      </c>
      <c r="D74" s="11"/>
    </row>
    <row r="75" spans="1:4" ht="24.75" customHeight="1">
      <c r="A75" s="16" t="s">
        <v>68</v>
      </c>
      <c r="B75" s="19">
        <v>617003</v>
      </c>
      <c r="C75" s="10">
        <v>94</v>
      </c>
      <c r="D75" s="11"/>
    </row>
    <row r="76" spans="1:4" ht="24.75" customHeight="1">
      <c r="A76" s="16" t="s">
        <v>69</v>
      </c>
      <c r="B76" s="19">
        <v>617004</v>
      </c>
      <c r="C76" s="10">
        <f>198+89</f>
        <v>287</v>
      </c>
      <c r="D76" s="11" t="s">
        <v>70</v>
      </c>
    </row>
    <row r="77" spans="1:4" ht="24.75" customHeight="1">
      <c r="A77" s="16" t="s">
        <v>71</v>
      </c>
      <c r="B77" s="19">
        <v>617005</v>
      </c>
      <c r="C77" s="10">
        <v>280</v>
      </c>
      <c r="D77" s="11"/>
    </row>
    <row r="78" spans="1:4" ht="24.75" customHeight="1">
      <c r="A78" s="12" t="s">
        <v>72</v>
      </c>
      <c r="B78" s="20"/>
      <c r="C78" s="14">
        <f>C79</f>
        <v>200</v>
      </c>
      <c r="D78" s="15"/>
    </row>
    <row r="79" spans="1:4" ht="24.75" customHeight="1">
      <c r="A79" s="16" t="s">
        <v>72</v>
      </c>
      <c r="B79" s="18">
        <v>617007</v>
      </c>
      <c r="C79" s="10">
        <v>200</v>
      </c>
      <c r="D79" s="11"/>
    </row>
    <row r="80" spans="1:4" ht="24.75" customHeight="1">
      <c r="A80" s="12" t="s">
        <v>73</v>
      </c>
      <c r="B80" s="13"/>
      <c r="C80" s="14">
        <f>C81</f>
        <v>224</v>
      </c>
      <c r="D80" s="15"/>
    </row>
    <row r="81" spans="1:4" ht="24.75" customHeight="1">
      <c r="A81" s="16" t="s">
        <v>73</v>
      </c>
      <c r="B81" s="18">
        <v>617008</v>
      </c>
      <c r="C81" s="10">
        <v>224</v>
      </c>
      <c r="D81" s="11"/>
    </row>
    <row r="82" spans="1:4" ht="24.75" customHeight="1">
      <c r="A82" s="12" t="s">
        <v>74</v>
      </c>
      <c r="B82" s="13"/>
      <c r="C82" s="14">
        <f>C83</f>
        <v>205</v>
      </c>
      <c r="D82" s="15"/>
    </row>
    <row r="83" spans="1:4" ht="24.75" customHeight="1">
      <c r="A83" s="24" t="s">
        <v>75</v>
      </c>
      <c r="B83" s="18">
        <v>618006</v>
      </c>
      <c r="C83" s="10">
        <v>205</v>
      </c>
      <c r="D83" s="11"/>
    </row>
    <row r="84" spans="1:4" ht="24.75" customHeight="1">
      <c r="A84" s="25" t="s">
        <v>76</v>
      </c>
      <c r="B84" s="20"/>
      <c r="C84" s="14">
        <f>C85</f>
        <v>70</v>
      </c>
      <c r="D84" s="15"/>
    </row>
    <row r="85" spans="1:4" ht="24.75" customHeight="1">
      <c r="A85" s="21" t="s">
        <v>76</v>
      </c>
      <c r="B85" s="19">
        <v>618007</v>
      </c>
      <c r="C85" s="10">
        <v>70</v>
      </c>
      <c r="D85" s="11"/>
    </row>
    <row r="86" spans="1:4" ht="24.75" customHeight="1">
      <c r="A86" s="12" t="s">
        <v>77</v>
      </c>
      <c r="B86" s="13"/>
      <c r="C86" s="14">
        <f>C87</f>
        <v>347</v>
      </c>
      <c r="D86" s="15"/>
    </row>
    <row r="87" spans="1:4" ht="24.75" customHeight="1">
      <c r="A87" s="16" t="s">
        <v>77</v>
      </c>
      <c r="B87" s="19">
        <v>618004</v>
      </c>
      <c r="C87" s="10">
        <v>347</v>
      </c>
      <c r="D87" s="11"/>
    </row>
    <row r="88" spans="1:4" ht="24.75" customHeight="1">
      <c r="A88" s="12" t="s">
        <v>78</v>
      </c>
      <c r="B88" s="13"/>
      <c r="C88" s="14">
        <f>C89</f>
        <v>379</v>
      </c>
      <c r="D88" s="15"/>
    </row>
    <row r="89" spans="1:4" ht="24.75" customHeight="1">
      <c r="A89" s="16" t="s">
        <v>78</v>
      </c>
      <c r="B89" s="18">
        <v>619003</v>
      </c>
      <c r="C89" s="10">
        <v>379</v>
      </c>
      <c r="D89" s="11"/>
    </row>
    <row r="90" spans="1:4" ht="24.75" customHeight="1">
      <c r="A90" s="12" t="s">
        <v>79</v>
      </c>
      <c r="B90" s="13"/>
      <c r="C90" s="14">
        <f>C91</f>
        <v>208</v>
      </c>
      <c r="D90" s="15"/>
    </row>
    <row r="91" spans="1:4" ht="24.75" customHeight="1">
      <c r="A91" s="16" t="s">
        <v>80</v>
      </c>
      <c r="B91" s="18">
        <v>620002</v>
      </c>
      <c r="C91" s="10">
        <v>208</v>
      </c>
      <c r="D91" s="11"/>
    </row>
    <row r="92" spans="1:4" ht="24.75" customHeight="1">
      <c r="A92" s="12" t="s">
        <v>81</v>
      </c>
      <c r="B92" s="13"/>
      <c r="C92" s="14">
        <f>C93</f>
        <v>340</v>
      </c>
      <c r="D92" s="15"/>
    </row>
    <row r="93" spans="1:4" ht="24.75" customHeight="1">
      <c r="A93" s="16" t="s">
        <v>81</v>
      </c>
      <c r="B93" s="19">
        <v>620005</v>
      </c>
      <c r="C93" s="10">
        <v>340</v>
      </c>
      <c r="D93" s="11"/>
    </row>
    <row r="94" spans="1:4" ht="24.75" customHeight="1">
      <c r="A94" s="12" t="s">
        <v>82</v>
      </c>
      <c r="B94" s="13"/>
      <c r="C94" s="14">
        <f>C95</f>
        <v>975</v>
      </c>
      <c r="D94" s="15"/>
    </row>
    <row r="95" spans="1:4" ht="24.75" customHeight="1">
      <c r="A95" s="16" t="s">
        <v>82</v>
      </c>
      <c r="B95" s="19">
        <v>620004</v>
      </c>
      <c r="C95" s="10">
        <v>975</v>
      </c>
      <c r="D95" s="11"/>
    </row>
    <row r="96" spans="1:4" ht="24.75" customHeight="1">
      <c r="A96" s="12" t="s">
        <v>83</v>
      </c>
      <c r="B96" s="13"/>
      <c r="C96" s="14">
        <f>C97</f>
        <v>130</v>
      </c>
      <c r="D96" s="15"/>
    </row>
    <row r="97" spans="1:4" ht="24.75" customHeight="1">
      <c r="A97" s="16" t="s">
        <v>84</v>
      </c>
      <c r="B97" s="18">
        <v>621006</v>
      </c>
      <c r="C97" s="10">
        <v>130</v>
      </c>
      <c r="D97" s="11"/>
    </row>
    <row r="98" spans="1:4" ht="24.75" customHeight="1">
      <c r="A98" s="12" t="s">
        <v>85</v>
      </c>
      <c r="B98" s="20"/>
      <c r="C98" s="14">
        <f>C99</f>
        <v>193</v>
      </c>
      <c r="D98" s="15"/>
    </row>
    <row r="99" spans="1:4" ht="24.75" customHeight="1">
      <c r="A99" s="16" t="s">
        <v>85</v>
      </c>
      <c r="B99" s="18">
        <v>621004</v>
      </c>
      <c r="C99" s="10">
        <v>193</v>
      </c>
      <c r="D99" s="11"/>
    </row>
  </sheetData>
  <sheetProtection/>
  <mergeCells count="1">
    <mergeCell ref="A1:D1"/>
  </mergeCells>
  <printOptions/>
  <pageMargins left="0.7513888888888889" right="0.7513888888888889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86136</dc:creator>
  <cp:keywords/>
  <dc:description/>
  <cp:lastModifiedBy>韦媛媛</cp:lastModifiedBy>
  <dcterms:created xsi:type="dcterms:W3CDTF">2022-12-09T01:31:00Z</dcterms:created>
  <dcterms:modified xsi:type="dcterms:W3CDTF">2023-06-12T06:27:26Z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84E7F29B8CA744E0B719B632225BD4C0</vt:lpwstr>
  </property>
  <property fmtid="{D5CDD505-2E9C-101B-9397-08002B2CF9AE}" pid="4" name="KSOProductBuildV">
    <vt:lpwstr>2052-11.8.2.11718</vt:lpwstr>
  </property>
</Properties>
</file>