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763" windowHeight="9047"/>
  </bookViews>
  <sheets>
    <sheet name="下达其他单位" sheetId="2" r:id="rId1"/>
  </sheets>
  <definedNames>
    <definedName name="_xlnm.Print_Titles" localSheetId="0">下达其他单位!$3:$3</definedName>
  </definedNames>
  <calcPr calcId="144525"/>
</workbook>
</file>

<file path=xl/sharedStrings.xml><?xml version="1.0" encoding="utf-8"?>
<sst xmlns="http://schemas.openxmlformats.org/spreadsheetml/2006/main" count="122">
  <si>
    <t>附件3</t>
  </si>
  <si>
    <t>2022年基础教育高质量发展资金（学校体育美育卫生国防教育改革发展）安排表（省本级部分）</t>
  </si>
  <si>
    <t>单位</t>
  </si>
  <si>
    <t>合计（万元）</t>
  </si>
  <si>
    <t>分项（万元）</t>
  </si>
  <si>
    <t>用途</t>
  </si>
  <si>
    <t>省教育厅（本部）</t>
  </si>
  <si>
    <r>
      <rPr>
        <b/>
        <sz val="9"/>
        <rFont val="宋体"/>
        <charset val="134"/>
      </rPr>
      <t>学校体育工作432万元：</t>
    </r>
    <r>
      <rPr>
        <sz val="9"/>
        <rFont val="宋体"/>
        <charset val="134"/>
      </rPr>
      <t>学校体育年度工作调研、学校体育评价制度改革、新时代学校体育新政宣讲、广东省学校体育赛事活动VI标识视觉系统征集、高校体育学院院长（体育部主任）研讨交流等相关工作62万元；赛事服务费50万元（竞争性磋商方式确定承接单位）：2022年全省学生年度单项体育赛事的赛事服务（20万元）和2022年省中学生运动会的赛事服务（30万元）；2022年《国家学生体质健康标准》省内抽测320万元（公开招标）：21个市，每市抽测1个县，每县抽6所学校，195万元；抽测50所高校，125万元。</t>
    </r>
  </si>
  <si>
    <r>
      <rPr>
        <b/>
        <sz val="9"/>
        <rFont val="宋体"/>
        <charset val="134"/>
      </rPr>
      <t>学校美育工作174万元：</t>
    </r>
    <r>
      <rPr>
        <sz val="9"/>
        <rFont val="宋体"/>
        <charset val="134"/>
      </rPr>
      <t>第三批省高校中华优秀传统文化传承基地考核，创建第四批高校文化传承基地10所，考核和评审工作经费10万元；创建省级首批美育名师工作室30-50个，组织开展评审等工作经费10万元；开展美育工作调研34万元；全省安排25场省级高雅艺术进校园演出活动，本地市内演出每场补贴演出单位4万元，跨地市演出每场补贴演出单位5万元，用于演出经费120万元，待评审后拨付至各承接单位。</t>
    </r>
  </si>
  <si>
    <r>
      <rPr>
        <b/>
        <sz val="9"/>
        <rFont val="宋体"/>
        <charset val="134"/>
      </rPr>
      <t>学校卫生与健康教育120万元：</t>
    </r>
    <r>
      <rPr>
        <sz val="9"/>
        <rFont val="宋体"/>
        <charset val="134"/>
      </rPr>
      <t>学校卫生与健康教育日常办公及突发公共卫生事件应急处置工作20万元，非珠三角地区近视防控试点县市区100万元（待征集评选后下拨至具体县区）。</t>
    </r>
  </si>
  <si>
    <t>国防教育67万元：全省军事教学大比武36万元（住宿费、场地器材费、评委费）；对高校落实《普通高等学校军事课建设标准》进行检查评估9万元（5名专家，专家费每人每天1000元，住宿费每人每天450元，交通费平均每天1500元，10天）；汇编《党委书记谈征兵》2万元；组织和参加南粤长城杯演讲大赛和军体大赛5万元；调研、检查学生军训、大学生征兵工作、学校国防教育等工作15万元。</t>
  </si>
  <si>
    <t>省教育厅系统转拨账户</t>
  </si>
  <si>
    <r>
      <rPr>
        <b/>
        <sz val="8"/>
        <rFont val="宋体"/>
        <charset val="134"/>
      </rPr>
      <t>中山大学645.89万元：</t>
    </r>
    <r>
      <rPr>
        <sz val="8"/>
        <rFont val="宋体"/>
        <charset val="134"/>
      </rPr>
      <t xml:space="preserve">承办2022年广东省第十二届大学生排球联赛200万元；承担全国学生（青年）运动会大学组男、女子排球项目牵头备战任务70万元；第十四届全国学生运动会运动员和教练组（含领队）奖金6.89万元。其中，大学组男子排球队4.18万元、大学组女子排球队1.26万元、大学组女子沙滩排球队0.25万元，大学组帆船队1.2万元（仅运动员奖金）；获得2021年广东省“省长杯”青少年校园足球联赛全省总决赛大学男子甲组季军奖金10万元；组织开展2022年省校园排球推广学校审核认定等工作5万；举办校园排球论坛，开展专家指导和交流研讨等活动10万元；开展体育教师排球专项提升培训200人，排球教练员培训100人，排球裁判员培训100人，合计400人，按照培训7天、每人每天550元，合计154万；承办2022年省中学生排球精英训练营50万元；承担2022年“广东学校体育浸润行动计划”部分任务20万元；粤港澳高校联盟校长高峰论坛、青年学者论坛、专业联盟学科活动等50万；承担广东省中小学生健康素养现状调研任务20万元；承担2022年省学校防控新冠肺炎疫情专家组研讨、调研、培训工作30万元；承接广东省高校美育工作交流暨优秀案例展示活动20万元。
</t>
    </r>
    <r>
      <rPr>
        <b/>
        <sz val="8"/>
        <rFont val="宋体"/>
        <charset val="134"/>
      </rPr>
      <t>华南理工大学2263.04万元：</t>
    </r>
    <r>
      <rPr>
        <sz val="8"/>
        <rFont val="宋体"/>
        <charset val="134"/>
      </rPr>
      <t xml:space="preserve">承办广东省第十一届大学生运动会1700万（含20万元赛事服务费）；承办2022年广东省中学生、大学生田径锦标赛130万元；承担全国学生（青年）运动会大学组：田径项目牵头备战任务50万元、女子篮球项目牵头备战任务35万元、乒乓球项目牵头备战任务20万元；第十四届全国学生运动会运动员和教练组（含领队）奖金59.04万元。其中，大学组田径50.1万元、大学组乒乓球3.91万元、中学组乒乓球队5.03万元；获得2021年广东省“省长杯”青少年校园足球联赛全省总决赛大学男子乙B组季军奖金10万元；承办全省体育教师田径专项提升培训200人，田径教练员培训100人，田径裁判员培训100人，合计400人，按照培训7天、每人每天550元，合计154万元（广东省学校体育创新发展研究中心）；承办2022年省中学生田径精英训练营50万元（广东省学校体育创新发展研究中心）；承担2022年“广东学校体育浸润行动计划”部分任务20万元；承办2022年“师生健康中国健康”嘉年华活动15万元；承接广东省美育浸润计划20万元。
</t>
    </r>
    <r>
      <rPr>
        <b/>
        <sz val="8"/>
        <rFont val="宋体"/>
        <charset val="134"/>
      </rPr>
      <t>暨南大学万80万元：</t>
    </r>
    <r>
      <rPr>
        <sz val="8"/>
        <rFont val="宋体"/>
        <charset val="134"/>
      </rPr>
      <t xml:space="preserve">承担2022年“广东学校体育浸润行动计划”部分任务20万元；组织广东省高校港澳台侨学生联盟年会、港澳台侨学生国情教育、特色课堂制作、学生交流活动等50万元；获得2021年广东省“省长杯”青少年校园足球联赛全省总决赛大学女子乙组季军奖金10万元。
</t>
    </r>
    <r>
      <rPr>
        <b/>
        <sz val="8"/>
        <rFont val="宋体"/>
        <charset val="134"/>
      </rPr>
      <t>广东理工学院50万元：</t>
    </r>
    <r>
      <rPr>
        <sz val="8"/>
        <rFont val="宋体"/>
        <charset val="134"/>
      </rPr>
      <t xml:space="preserve">承办2022年广东省第二十二届大学生篮球联赛乙A组比赛
</t>
    </r>
    <r>
      <rPr>
        <b/>
        <sz val="8"/>
        <rFont val="宋体"/>
        <charset val="134"/>
      </rPr>
      <t>华农珠江学院100万元：</t>
    </r>
    <r>
      <rPr>
        <sz val="8"/>
        <rFont val="宋体"/>
        <charset val="134"/>
      </rPr>
      <t xml:space="preserve">全省中小学大课间啦啦操骨干专项培训90万元、展示交流活动10万元
</t>
    </r>
    <r>
      <rPr>
        <b/>
        <sz val="8"/>
        <rFont val="宋体"/>
        <charset val="134"/>
      </rPr>
      <t>广东农工商职业技术学院60万元：</t>
    </r>
    <r>
      <rPr>
        <sz val="8"/>
        <rFont val="宋体"/>
        <charset val="134"/>
      </rPr>
      <t xml:space="preserve">开展高校和高中阶段学校军事课教师培训60万元
</t>
    </r>
    <r>
      <rPr>
        <b/>
        <sz val="8"/>
        <rFont val="宋体"/>
        <charset val="134"/>
      </rPr>
      <t>广州南洋理工学院20万元：</t>
    </r>
    <r>
      <rPr>
        <sz val="8"/>
        <rFont val="宋体"/>
        <charset val="134"/>
      </rPr>
      <t xml:space="preserve">获得2021年广东省“省长杯”青少年校园足球联赛全省总决赛大学男子丙组亚军奖金20万元
</t>
    </r>
    <r>
      <rPr>
        <b/>
        <sz val="8"/>
        <rFont val="宋体"/>
        <charset val="134"/>
      </rPr>
      <t>私立华联学院10万元：</t>
    </r>
    <r>
      <rPr>
        <sz val="8"/>
        <rFont val="宋体"/>
        <charset val="134"/>
      </rPr>
      <t xml:space="preserve">获得2021年广东省“省长杯”青少年校园足球联赛全省总决赛大学男子丙组季军奖金10万元
</t>
    </r>
    <r>
      <rPr>
        <b/>
        <sz val="8"/>
        <rFont val="宋体"/>
        <charset val="134"/>
      </rPr>
      <t>广州民航职业技术学院5万元：</t>
    </r>
    <r>
      <rPr>
        <sz val="8"/>
        <rFont val="宋体"/>
        <charset val="134"/>
      </rPr>
      <t xml:space="preserve">获得2021年广东省“省长杯”青少年校园足球联赛全省总决赛大学男子丙组第六名奖金5万元
</t>
    </r>
    <r>
      <rPr>
        <b/>
        <sz val="8"/>
        <rFont val="宋体"/>
        <charset val="134"/>
      </rPr>
      <t>广州东华职业学院5万元：</t>
    </r>
    <r>
      <rPr>
        <sz val="8"/>
        <rFont val="宋体"/>
        <charset val="134"/>
      </rPr>
      <t xml:space="preserve">获得2021年广东省“省长杯”青少年校园足球联赛全省总决赛大学男子丙组第八名奖金5万元
</t>
    </r>
    <r>
      <rPr>
        <b/>
        <sz val="8"/>
        <rFont val="宋体"/>
        <charset val="134"/>
      </rPr>
      <t>广东科技学院5万元：</t>
    </r>
    <r>
      <rPr>
        <sz val="8"/>
        <rFont val="宋体"/>
        <charset val="134"/>
      </rPr>
      <t xml:space="preserve">获得2021年广东省“省长杯”青少年校园足球联赛全省总决赛大学男子甲组第五名奖金5万元
</t>
    </r>
    <r>
      <rPr>
        <b/>
        <sz val="8"/>
        <rFont val="宋体"/>
        <charset val="134"/>
      </rPr>
      <t>广州应用科技学院20万元：</t>
    </r>
    <r>
      <rPr>
        <sz val="8"/>
        <rFont val="宋体"/>
        <charset val="134"/>
      </rPr>
      <t>获得2021年广东省“省长杯”青少年校园足球联赛全省总决赛大学男子乙A组第四名奖金5万元，承担全国学生（青年）运动会大学组毽球项目牵头备战任务15万元</t>
    </r>
  </si>
  <si>
    <t xml:space="preserve">省教研院  </t>
  </si>
  <si>
    <t>2022年广东省青少年校园足球师资专项培训:教研员和管理人员 120人×3天×550=20万元</t>
  </si>
  <si>
    <t>2022年广东省青少年校园足球专项教科研60万元</t>
  </si>
  <si>
    <t>华南农业大学</t>
  </si>
  <si>
    <t>承接广东省美育浸润计划20万元</t>
  </si>
  <si>
    <t>南方医科大学</t>
  </si>
  <si>
    <t>承办2022年大学生健康知识竞赛15万元</t>
  </si>
  <si>
    <t>广州中医药大学</t>
  </si>
  <si>
    <t>承担全国学生（青年）运动会大学组武术项目牵头备战任务15万元；</t>
  </si>
  <si>
    <t>第十四届全国学生运动会大学组武术队运动员和教练组（含领队）奖金7.05万元；</t>
  </si>
  <si>
    <t>承担2022年“广东学校体育浸润行动计划”部分任务20万元；</t>
  </si>
  <si>
    <t xml:space="preserve">华南师范大学  </t>
  </si>
  <si>
    <t>承办2022年全省小学生（4-6年级）游泳锦标赛35万元、大学生游泳锦标赛35万元万，全省学生游泳冠军赛25万元</t>
  </si>
  <si>
    <t>承担全国学生（青年）运动会大学组游泳项目牵头备战任务50万元、啦啦操项目牵头备战任务10万元</t>
  </si>
  <si>
    <t>第十四届全国学生运动会大学组游泳队运动员和教练组（含领队）奖金63.25万元；</t>
  </si>
  <si>
    <t>获得2021年广东省“省长杯”青少年校园足球联赛全省总决赛大学男子乙A组亚军奖金20万元</t>
  </si>
  <si>
    <t>获得2021年广东省“省长杯”青少年校园足球联赛全省总决赛大学男子乙B组亚军奖金20万元</t>
  </si>
  <si>
    <t>获得2021年广东省“省长杯”青少年校园足球联赛全省总决赛大学女子乙组亚军奖金20万元</t>
  </si>
  <si>
    <t>2022年广东省青少年校园足球师资专项培训(体育教师) 500人×7天×550=193万</t>
  </si>
  <si>
    <t>承办广东省第十三届中学生运动会游泳项目比赛100万元</t>
  </si>
  <si>
    <t>组织开展2022年省级校园游泳推广学校审核认定等工作5万元；举办游泳教育论坛，开展专家指导交流研讨等10万元</t>
  </si>
  <si>
    <t>开展体育教师游泳专项提升培训200人，游泳教练员培训100人，游泳裁判员培训100人，游泳救生员培训120人，合计520人，按照救生员培训5天、其他培训7天，每人每天550元，合计187万元</t>
  </si>
  <si>
    <t>承办2022年省中学生游泳精英训练营50万元</t>
  </si>
  <si>
    <t>承担2022年“广东学校体育浸润行动计划”部分任务20万元；组织专家开展学校体育浸润行动计划调研，形成项目整体发展报告10万元。</t>
  </si>
  <si>
    <t>承办2022年高校健康教育工作调研、高校健康教育教学指导委员会研讨活动20万元</t>
  </si>
  <si>
    <t>承办全省国防教育特色（示范）学校遴选认定相关工作5万，军事课教材评审2万元</t>
  </si>
  <si>
    <t>承接美育浸润计划20万元</t>
  </si>
  <si>
    <t>粤港澳大湾区STEM 教育论坛等活动10万元</t>
  </si>
  <si>
    <t xml:space="preserve">广东工业大学  </t>
  </si>
  <si>
    <t>承担全国学生（青年）运动会大学组男子篮球项目牵头备战任务35万元；</t>
  </si>
  <si>
    <t>第十四届全国学生运动会大学组男子篮球队运动员和教练组（含领队）奖金5.82万元；</t>
  </si>
  <si>
    <t>获得2021年广东省“省长杯”青少年校园足球联赛全省总决赛大学男子甲组冠军亚金20万元</t>
  </si>
  <si>
    <t>开展体育教师篮球专项提升培训200人，篮球教练员培训100人，篮球裁判员培训100人，合计400人，按照培训7天、每人每天550元，合计154万元</t>
  </si>
  <si>
    <t>承办2022年广东省第二十二届大学生篮球联赛（甲组）110万元</t>
  </si>
  <si>
    <t>承办2022年省中学生篮球精英训练营50万元</t>
  </si>
  <si>
    <t>组织开展省级校园篮球推广校审核认定等工作5万元；举办校园篮球论坛，开展专家指导和研讨交流等活动10万元</t>
  </si>
  <si>
    <t xml:space="preserve">广东外语外贸大学  </t>
  </si>
  <si>
    <t>获得2021年广东省“省长杯”青少年校园足球联赛全省总决赛大学男子甲组冠军奖金30万元</t>
  </si>
  <si>
    <t>第十四届全国学生运动会运动员和教练组（含领队）奖金1.6万元。其中，大学组健美操队1.1万元、大学组男子沙排队0.5万元；</t>
  </si>
  <si>
    <t>汕头大学</t>
  </si>
  <si>
    <t>广东医科大学</t>
  </si>
  <si>
    <t>获得2021年广东省“省长杯”青少年校园足球联赛全省总决赛大学男子甲组第六名奖金5万元</t>
  </si>
  <si>
    <t>广东海洋大学</t>
  </si>
  <si>
    <t>广东药科大学</t>
  </si>
  <si>
    <t>获得2021年广东省“省长杯”青少年校园足球联赛全省总决赛大学男子甲组第八名奖金5万元</t>
  </si>
  <si>
    <t>广州体育学院</t>
  </si>
  <si>
    <t>承办2022年广东省“省长杯”青少年校园足球联赛（大学组）总决赛450万元</t>
  </si>
  <si>
    <t>承担全国学生（青年）运动会大学组：男、女子足球项目牵头备战任务80万元、羽毛球项目牵头备战任务15万元；健美操项目牵头备战任务10万元</t>
  </si>
  <si>
    <t>第十四届全国学生运动会运动员和教练组（含领队）奖金29.64万元。其中，大学组男子足球队9.47万元、大学组女子足球队2.69万元、大学组羽毛球队5.3万元，代发科报会（高校部分）奖金4.8万元，代发广东代表团部分团部人员奖金7.38万元</t>
  </si>
  <si>
    <t>获得2021年广东省“省长杯”青少年校园足球联赛全省总决赛大学男子乙A组、男子乙B组、女子乙组冠军奖金各30万元，合计90万元</t>
  </si>
  <si>
    <t>2022年广东省青少年校园足球师资专项培训:C、D级教练员：96人×7天×550=37万元，24人×14天×550=18万元;裁判员100人×5天×550=28万元</t>
  </si>
  <si>
    <t>2022年广东省青少年校园足球新闻宣传40万元</t>
  </si>
  <si>
    <t>承担广东省中小学校健康教育教学实施现状调研任务10万元，承担中小学健康教育试点项目的建设和评估任务15万元</t>
  </si>
  <si>
    <t>广东财经大学</t>
  </si>
  <si>
    <t>岭南师范学院</t>
  </si>
  <si>
    <t>承担2022年“广东学校体育浸润行动计划”部分任务20万元；承接广东省美育浸润计划20万元.</t>
  </si>
  <si>
    <t>韩山师范学院</t>
  </si>
  <si>
    <t>广东石油化工学院</t>
  </si>
  <si>
    <t>广东第二师范学院</t>
  </si>
  <si>
    <t>广东技术师范大学</t>
  </si>
  <si>
    <t>承接高雅艺术进校园统筹调研10万元</t>
  </si>
  <si>
    <t>获得2021年广东省“省长杯”青少年校园足球联赛全省总决赛大学男子甲组第七名奖金5万元</t>
  </si>
  <si>
    <t>韶关学院</t>
  </si>
  <si>
    <t>组织落实华南教育研学联盟开展学科史研究、基地建设及研学活动15万</t>
  </si>
  <si>
    <t xml:space="preserve">嘉应学院  </t>
  </si>
  <si>
    <t>获得2021年广东省“省长杯”青少年校园足球联赛全省总决赛大学男子乙A组季军奖金10万元</t>
  </si>
  <si>
    <t>获得2021年广东省“省长杯”青少年校园足球联赛全省总决赛大学男子乙B组第四名奖金5万元</t>
  </si>
  <si>
    <t>获得2021年广东省“省长杯”青少年校园足球联赛全省总决赛大学女子乙组第四名奖金5万元</t>
  </si>
  <si>
    <t>星海音乐学院</t>
  </si>
  <si>
    <t>广州美术学院</t>
  </si>
  <si>
    <t>承接第五届粤港澳大湾区学校美术作品暨第七届广东省高校设计作品学院奖双年展100万元</t>
  </si>
  <si>
    <t>惠州学院</t>
  </si>
  <si>
    <t>肇庆学院</t>
  </si>
  <si>
    <t>广东省外语艺术职业学院</t>
  </si>
  <si>
    <t>承接粤东西北地区中小学合唱师资培训暨交流展示活动50万</t>
  </si>
  <si>
    <t>承担广东省中小学粤韵操培训暨交流展示活动50万元</t>
  </si>
  <si>
    <t>广东省舞蹈戏剧职业学院</t>
  </si>
  <si>
    <t>广东文艺职业学院</t>
  </si>
  <si>
    <t>广东职业技术学院</t>
  </si>
  <si>
    <t>广东工贸职业技术学院</t>
  </si>
  <si>
    <t>获得2021年广东省“省长杯”青少年校园足球联赛全省总决赛大学男子丙组冠军奖金30万元</t>
  </si>
  <si>
    <t>广东交通职业技术学院</t>
  </si>
  <si>
    <t>获得2021年广东省“省长杯”青少年校园足球联赛全省总决赛大学男子丙组第四名奖金5万元</t>
  </si>
  <si>
    <t>广东水利电力职业技术学院</t>
  </si>
  <si>
    <t>获得2021年广东省“省长杯”青少年校园足球联赛全省总决赛大学男子丙组第五名奖金5万元</t>
  </si>
  <si>
    <t>广东环境保护工程职业学院</t>
  </si>
  <si>
    <t>获得2021年广东省“省长杯”青少年校园足球联赛全省总决赛大学男子丙组第七名奖金5万元</t>
  </si>
  <si>
    <t>广东体育职业技术学院</t>
  </si>
  <si>
    <t>承担2022年“广东学校体育浸润行动计划”部分任务20万元</t>
  </si>
  <si>
    <t>承办2022年广东省大学生轮滑锦标赛12万元</t>
  </si>
  <si>
    <t xml:space="preserve">广东实验中学  </t>
  </si>
  <si>
    <t>2021年省青少年校园足球夏令营最佳阵容5人入选，每人4万元</t>
  </si>
  <si>
    <t>获得2021年广东省“省长杯”青少年校园足球联赛全省总决赛高中男子组亚军奖金20万元</t>
  </si>
  <si>
    <t>承担全国学生（青年）运动会中学组：男子篮球项目牵头备战任务35万元、乒乓球项目牵头备战任务20万元、羽毛球项目牵头备战任务15万元、啦啦操项目牵头备战任务10万元</t>
  </si>
  <si>
    <t xml:space="preserve">华南师范大学附属中学  </t>
  </si>
  <si>
    <t>2021年省青少年校园足球夏令营最佳阵容6人入选，每人4万元</t>
  </si>
  <si>
    <t>承担全国学生（青年）运动会中学组：游泳项目牵头备战任务30万元、男子足球牵头备战任务40万元</t>
  </si>
  <si>
    <t>第十四届全国学生运动会运动员和教练组（含领队）奖金45.15万元。其中，中学组游泳队35.63万元、中学组男子足球队2.02万元，代发科报会（中小学部分）奖金7.5万元</t>
  </si>
  <si>
    <t>获得2021年广东省“省长杯”青少年校园足球联赛全省总决赛高中男子组季军奖金10万元</t>
  </si>
  <si>
    <t>承办2022年广东省中学生健美操锦标赛25万元</t>
  </si>
  <si>
    <t>承办2022年广东省中学生啦啦操锦标赛 25万元</t>
  </si>
  <si>
    <t>支持海军青少年航空实验班招生工作10万元</t>
  </si>
  <si>
    <t>粤港澳大湾区中小学校长论坛15万元</t>
  </si>
  <si>
    <t>星海音乐学院附属中等学校</t>
  </si>
  <si>
    <t>粤港澳大湾区中小学音乐教育联盟年会10万元</t>
  </si>
  <si>
    <t>广东开放大学</t>
  </si>
  <si>
    <t>落实粤港澳教育部门签署的资历框架合作书，推动粤港澳学分转换5万元</t>
  </si>
  <si>
    <t>中山大学中山眼科中心</t>
  </si>
  <si>
    <t>开展国家和省级试点县和改革试验区遴选、抽查复核、认定等工作；指导示范学校建设完善，经费20万。按国家要求每年对国家学生体质健康标准抽测的学生进行视力健康状况检查，经费20万元。省近视防控专家指导委员会专家开展专题调研和交流研讨，开展省预防近视专题研讨和宣教活动，60万元。</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</si>
</sst>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7">
    <font>
      <sz val="11"/>
      <color theme="1"/>
      <name val="宋体"/>
      <charset val="134"/>
      <scheme val="minor"/>
    </font>
    <font>
      <sz val="20"/>
      <color theme="1"/>
      <name val="黑体"/>
      <charset val="134"/>
    </font>
    <font>
      <sz val="24"/>
      <name val="方正小标宋简体"/>
      <charset val="134"/>
    </font>
    <font>
      <b/>
      <sz val="9"/>
      <name val="华文楷体"/>
      <charset val="134"/>
    </font>
    <font>
      <sz val="10"/>
      <name val="华文楷体"/>
      <charset val="134"/>
    </font>
    <font>
      <sz val="10"/>
      <name val="宋体"/>
      <charset val="134"/>
      <scheme val="major"/>
    </font>
    <font>
      <sz val="12"/>
      <name val="仿宋_GB2312"/>
      <charset val="134"/>
    </font>
    <font>
      <b/>
      <sz val="9"/>
      <name val="宋体"/>
      <charset val="134"/>
    </font>
    <font>
      <b/>
      <sz val="8"/>
      <name val="宋体"/>
      <charset val="134"/>
    </font>
    <font>
      <sz val="10"/>
      <name val="宋体"/>
      <charset val="134"/>
    </font>
    <font>
      <sz val="10"/>
      <color theme="1"/>
      <name val="宋体"/>
      <charset val="134"/>
      <scheme val="minor"/>
    </font>
    <font>
      <sz val="10"/>
      <name val="宋体"/>
      <charset val="134"/>
      <scheme val="minor"/>
    </font>
    <font>
      <sz val="11"/>
      <color theme="1"/>
      <name val="仿宋_GB2312"/>
      <charset val="134"/>
    </font>
    <font>
      <sz val="9"/>
      <color theme="1"/>
      <name val="宋体"/>
      <charset val="134"/>
      <scheme val="minor"/>
    </font>
    <font>
      <sz val="10"/>
      <color theme="1"/>
      <name val="仿宋_GB2312"/>
      <charset val="134"/>
    </font>
    <font>
      <sz val="10"/>
      <color rgb="FF000000"/>
      <name val="宋体"/>
      <charset val="134"/>
    </font>
    <font>
      <sz val="9"/>
      <name val="宋体"/>
      <charset val="134"/>
    </font>
    <font>
      <sz val="11"/>
      <color theme="1"/>
      <name val="宋体"/>
      <charset val="0"/>
      <scheme val="minor"/>
    </font>
    <font>
      <b/>
      <sz val="11"/>
      <color rgb="FFFFFFFF"/>
      <name val="宋体"/>
      <charset val="0"/>
      <scheme val="minor"/>
    </font>
    <font>
      <sz val="11"/>
      <color rgb="FFFF0000"/>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006100"/>
      <name val="宋体"/>
      <charset val="0"/>
      <scheme val="minor"/>
    </font>
    <font>
      <sz val="11"/>
      <color rgb="FFFA7D00"/>
      <name val="宋体"/>
      <charset val="0"/>
      <scheme val="minor"/>
    </font>
    <font>
      <b/>
      <sz val="15"/>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FA7D00"/>
      <name val="宋体"/>
      <charset val="0"/>
      <scheme val="minor"/>
    </font>
    <font>
      <sz val="11"/>
      <color rgb="FF9C6500"/>
      <name val="宋体"/>
      <charset val="0"/>
      <scheme val="minor"/>
    </font>
    <font>
      <b/>
      <sz val="11"/>
      <color theme="1"/>
      <name val="宋体"/>
      <charset val="0"/>
      <scheme val="minor"/>
    </font>
    <font>
      <b/>
      <sz val="13"/>
      <color theme="3"/>
      <name val="宋体"/>
      <charset val="134"/>
      <scheme val="minor"/>
    </font>
    <font>
      <i/>
      <sz val="11"/>
      <color rgb="FF7F7F7F"/>
      <name val="宋体"/>
      <charset val="0"/>
      <scheme val="minor"/>
    </font>
    <font>
      <b/>
      <sz val="11"/>
      <color rgb="FF3F3F3F"/>
      <name val="宋体"/>
      <charset val="0"/>
      <scheme val="minor"/>
    </font>
    <font>
      <u/>
      <sz val="11"/>
      <color rgb="FF800080"/>
      <name val="宋体"/>
      <charset val="0"/>
      <scheme val="minor"/>
    </font>
    <font>
      <sz val="8"/>
      <name val="宋体"/>
      <charset val="134"/>
    </font>
  </fonts>
  <fills count="33">
    <fill>
      <patternFill patternType="none"/>
    </fill>
    <fill>
      <patternFill patternType="gray125"/>
    </fill>
    <fill>
      <patternFill patternType="solid">
        <fgColor theme="5" tint="0.799981688894314"/>
        <bgColor indexed="64"/>
      </patternFill>
    </fill>
    <fill>
      <patternFill patternType="solid">
        <fgColor rgb="FFA5A5A5"/>
        <bgColor indexed="64"/>
      </patternFill>
    </fill>
    <fill>
      <patternFill patternType="solid">
        <fgColor theme="4" tint="0.799981688894314"/>
        <bgColor indexed="64"/>
      </patternFill>
    </fill>
    <fill>
      <patternFill patternType="solid">
        <fgColor rgb="FFFFC7CE"/>
        <bgColor indexed="64"/>
      </patternFill>
    </fill>
    <fill>
      <patternFill patternType="solid">
        <fgColor theme="4"/>
        <bgColor indexed="64"/>
      </patternFill>
    </fill>
    <fill>
      <patternFill patternType="solid">
        <fgColor rgb="FFC6EFCE"/>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FCC99"/>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15" borderId="0" applyNumberFormat="0" applyBorder="0" applyAlignment="0" applyProtection="0">
      <alignment vertical="center"/>
    </xf>
    <xf numFmtId="0" fontId="28" fillId="10"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4" borderId="0" applyNumberFormat="0" applyBorder="0" applyAlignment="0" applyProtection="0">
      <alignment vertical="center"/>
    </xf>
    <xf numFmtId="0" fontId="21" fillId="5" borderId="0" applyNumberFormat="0" applyBorder="0" applyAlignment="0" applyProtection="0">
      <alignment vertical="center"/>
    </xf>
    <xf numFmtId="43" fontId="0" fillId="0" borderId="0" applyFont="0" applyFill="0" applyBorder="0" applyAlignment="0" applyProtection="0">
      <alignment vertical="center"/>
    </xf>
    <xf numFmtId="0" fontId="22" fillId="17"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13" borderId="7" applyNumberFormat="0" applyFont="0" applyAlignment="0" applyProtection="0">
      <alignment vertical="center"/>
    </xf>
    <xf numFmtId="0" fontId="22" fillId="19" borderId="0" applyNumberFormat="0" applyBorder="0" applyAlignment="0" applyProtection="0">
      <alignment vertical="center"/>
    </xf>
    <xf numFmtId="0" fontId="2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5" fillId="0" borderId="5" applyNumberFormat="0" applyFill="0" applyAlignment="0" applyProtection="0">
      <alignment vertical="center"/>
    </xf>
    <xf numFmtId="0" fontId="32" fillId="0" borderId="5" applyNumberFormat="0" applyFill="0" applyAlignment="0" applyProtection="0">
      <alignment vertical="center"/>
    </xf>
    <xf numFmtId="0" fontId="22" fillId="20" borderId="0" applyNumberFormat="0" applyBorder="0" applyAlignment="0" applyProtection="0">
      <alignment vertical="center"/>
    </xf>
    <xf numFmtId="0" fontId="20" fillId="0" borderId="3" applyNumberFormat="0" applyFill="0" applyAlignment="0" applyProtection="0">
      <alignment vertical="center"/>
    </xf>
    <xf numFmtId="0" fontId="22" fillId="21" borderId="0" applyNumberFormat="0" applyBorder="0" applyAlignment="0" applyProtection="0">
      <alignment vertical="center"/>
    </xf>
    <xf numFmtId="0" fontId="34" fillId="12" borderId="9" applyNumberFormat="0" applyAlignment="0" applyProtection="0">
      <alignment vertical="center"/>
    </xf>
    <xf numFmtId="0" fontId="29" fillId="12" borderId="6" applyNumberFormat="0" applyAlignment="0" applyProtection="0">
      <alignment vertical="center"/>
    </xf>
    <xf numFmtId="0" fontId="18" fillId="3" borderId="2" applyNumberFormat="0" applyAlignment="0" applyProtection="0">
      <alignment vertical="center"/>
    </xf>
    <xf numFmtId="0" fontId="17" fillId="23" borderId="0" applyNumberFormat="0" applyBorder="0" applyAlignment="0" applyProtection="0">
      <alignment vertical="center"/>
    </xf>
    <xf numFmtId="0" fontId="22" fillId="11" borderId="0" applyNumberFormat="0" applyBorder="0" applyAlignment="0" applyProtection="0">
      <alignment vertical="center"/>
    </xf>
    <xf numFmtId="0" fontId="24" fillId="0" borderId="4" applyNumberFormat="0" applyFill="0" applyAlignment="0" applyProtection="0">
      <alignment vertical="center"/>
    </xf>
    <xf numFmtId="0" fontId="31" fillId="0" borderId="8" applyNumberFormat="0" applyFill="0" applyAlignment="0" applyProtection="0">
      <alignment vertical="center"/>
    </xf>
    <xf numFmtId="0" fontId="23" fillId="7" borderId="0" applyNumberFormat="0" applyBorder="0" applyAlignment="0" applyProtection="0">
      <alignment vertical="center"/>
    </xf>
    <xf numFmtId="0" fontId="30" fillId="18" borderId="0" applyNumberFormat="0" applyBorder="0" applyAlignment="0" applyProtection="0">
      <alignment vertical="center"/>
    </xf>
    <xf numFmtId="0" fontId="17" fillId="24" borderId="0" applyNumberFormat="0" applyBorder="0" applyAlignment="0" applyProtection="0">
      <alignment vertical="center"/>
    </xf>
    <xf numFmtId="0" fontId="22" fillId="6" borderId="0" applyNumberFormat="0" applyBorder="0" applyAlignment="0" applyProtection="0">
      <alignment vertical="center"/>
    </xf>
    <xf numFmtId="0" fontId="17" fillId="4" borderId="0" applyNumberFormat="0" applyBorder="0" applyAlignment="0" applyProtection="0">
      <alignment vertical="center"/>
    </xf>
    <xf numFmtId="0" fontId="17" fillId="9" borderId="0" applyNumberFormat="0" applyBorder="0" applyAlignment="0" applyProtection="0">
      <alignment vertical="center"/>
    </xf>
    <xf numFmtId="0" fontId="17" fillId="2" borderId="0" applyNumberFormat="0" applyBorder="0" applyAlignment="0" applyProtection="0">
      <alignment vertical="center"/>
    </xf>
    <xf numFmtId="0" fontId="17" fillId="8" borderId="0" applyNumberFormat="0" applyBorder="0" applyAlignment="0" applyProtection="0">
      <alignment vertical="center"/>
    </xf>
    <xf numFmtId="0" fontId="22" fillId="25" borderId="0" applyNumberFormat="0" applyBorder="0" applyAlignment="0" applyProtection="0">
      <alignment vertical="center"/>
    </xf>
    <xf numFmtId="0" fontId="22" fillId="27" borderId="0" applyNumberFormat="0" applyBorder="0" applyAlignment="0" applyProtection="0">
      <alignment vertical="center"/>
    </xf>
    <xf numFmtId="0" fontId="17" fillId="22" borderId="0" applyNumberFormat="0" applyBorder="0" applyAlignment="0" applyProtection="0">
      <alignment vertical="center"/>
    </xf>
    <xf numFmtId="0" fontId="17" fillId="29" borderId="0" applyNumberFormat="0" applyBorder="0" applyAlignment="0" applyProtection="0">
      <alignment vertical="center"/>
    </xf>
    <xf numFmtId="0" fontId="22" fillId="30" borderId="0" applyNumberFormat="0" applyBorder="0" applyAlignment="0" applyProtection="0">
      <alignment vertical="center"/>
    </xf>
    <xf numFmtId="0" fontId="17" fillId="31" borderId="0" applyNumberFormat="0" applyBorder="0" applyAlignment="0" applyProtection="0">
      <alignment vertical="center"/>
    </xf>
    <xf numFmtId="0" fontId="22" fillId="16" borderId="0" applyNumberFormat="0" applyBorder="0" applyAlignment="0" applyProtection="0">
      <alignment vertical="center"/>
    </xf>
    <xf numFmtId="0" fontId="22" fillId="26" borderId="0" applyNumberFormat="0" applyBorder="0" applyAlignment="0" applyProtection="0">
      <alignment vertical="center"/>
    </xf>
    <xf numFmtId="0" fontId="17" fillId="28" borderId="0" applyNumberFormat="0" applyBorder="0" applyAlignment="0" applyProtection="0">
      <alignment vertical="center"/>
    </xf>
    <xf numFmtId="0" fontId="22" fillId="32" borderId="0" applyNumberFormat="0" applyBorder="0" applyAlignment="0" applyProtection="0">
      <alignment vertical="center"/>
    </xf>
  </cellStyleXfs>
  <cellXfs count="31">
    <xf numFmtId="0" fontId="0" fillId="0" borderId="0" xfId="0">
      <alignment vertical="center"/>
    </xf>
    <xf numFmtId="0" fontId="0" fillId="0" borderId="0" xfId="0" applyFill="1">
      <alignment vertical="center"/>
    </xf>
    <xf numFmtId="0" fontId="0" fillId="0" borderId="0" xfId="0" applyFill="1" applyAlignment="1">
      <alignment vertical="center" wrapText="1"/>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0"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9" fillId="0" borderId="1" xfId="0" applyFont="1" applyFill="1" applyBorder="1" applyAlignment="1">
      <alignment wrapText="1"/>
    </xf>
    <xf numFmtId="0" fontId="10" fillId="0" borderId="1" xfId="0" applyFont="1" applyFill="1" applyBorder="1" applyAlignment="1">
      <alignment wrapText="1"/>
    </xf>
    <xf numFmtId="0" fontId="10" fillId="0" borderId="1" xfId="0" applyFont="1" applyFill="1" applyBorder="1" applyAlignment="1">
      <alignment vertical="center" wrapText="1"/>
    </xf>
    <xf numFmtId="0" fontId="13" fillId="0" borderId="1" xfId="0" applyFont="1" applyFill="1" applyBorder="1" applyAlignment="1">
      <alignment wrapText="1"/>
    </xf>
    <xf numFmtId="0" fontId="14" fillId="0" borderId="1" xfId="0" applyFont="1" applyFill="1" applyBorder="1" applyAlignment="1">
      <alignment horizontal="center" vertical="center"/>
    </xf>
    <xf numFmtId="0" fontId="13" fillId="0" borderId="1" xfId="0" applyFont="1" applyFill="1" applyBorder="1" applyAlignment="1">
      <alignment horizontal="left" vertical="center" wrapText="1"/>
    </xf>
    <xf numFmtId="0" fontId="15" fillId="0" borderId="1" xfId="0" applyFont="1" applyFill="1" applyBorder="1" applyAlignment="1">
      <alignment horizontal="justify" vertical="center"/>
    </xf>
    <xf numFmtId="0" fontId="16"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01"/>
  <sheetViews>
    <sheetView tabSelected="1" view="pageBreakPreview" zoomScale="70" zoomScaleNormal="115" zoomScaleSheetLayoutView="70" workbookViewId="0">
      <selection activeCell="A2" sqref="A2:D2"/>
    </sheetView>
  </sheetViews>
  <sheetFormatPr defaultColWidth="9" defaultRowHeight="14.4" outlineLevelCol="3"/>
  <cols>
    <col min="1" max="1" width="26.5" style="2" customWidth="1"/>
    <col min="2" max="2" width="11.787037037037" style="1" customWidth="1"/>
    <col min="3" max="3" width="12.6481481481481" style="1" customWidth="1"/>
    <col min="4" max="4" width="143" style="1" customWidth="1"/>
    <col min="5" max="6" width="9" style="1"/>
    <col min="7" max="7" width="42.6296296296296" style="1" customWidth="1"/>
    <col min="8" max="16384" width="9" style="1"/>
  </cols>
  <sheetData>
    <row r="1" ht="25.8" spans="1:1">
      <c r="A1" s="3" t="s">
        <v>0</v>
      </c>
    </row>
    <row r="2" ht="52" customHeight="1" spans="1:4">
      <c r="A2" s="4" t="s">
        <v>1</v>
      </c>
      <c r="B2" s="5"/>
      <c r="C2" s="5"/>
      <c r="D2" s="5"/>
    </row>
    <row r="3" ht="18" customHeight="1" spans="1:4">
      <c r="A3" s="6" t="s">
        <v>2</v>
      </c>
      <c r="B3" s="6" t="s">
        <v>3</v>
      </c>
      <c r="C3" s="6" t="s">
        <v>4</v>
      </c>
      <c r="D3" s="7" t="s">
        <v>5</v>
      </c>
    </row>
    <row r="4" ht="65" customHeight="1" spans="1:4">
      <c r="A4" s="8" t="s">
        <v>6</v>
      </c>
      <c r="B4" s="9">
        <f>SUM(C4:C7)</f>
        <v>793</v>
      </c>
      <c r="C4" s="10">
        <v>432</v>
      </c>
      <c r="D4" s="11" t="s">
        <v>7</v>
      </c>
    </row>
    <row r="5" ht="65" customHeight="1" spans="1:4">
      <c r="A5" s="8"/>
      <c r="B5" s="9"/>
      <c r="C5" s="10">
        <v>174</v>
      </c>
      <c r="D5" s="11" t="s">
        <v>8</v>
      </c>
    </row>
    <row r="6" ht="35" customHeight="1" spans="1:4">
      <c r="A6" s="8"/>
      <c r="B6" s="9"/>
      <c r="C6" s="10">
        <v>120</v>
      </c>
      <c r="D6" s="11" t="s">
        <v>9</v>
      </c>
    </row>
    <row r="7" ht="64" customHeight="1" spans="1:4">
      <c r="A7" s="8"/>
      <c r="B7" s="9"/>
      <c r="C7" s="10">
        <v>67</v>
      </c>
      <c r="D7" s="11" t="s">
        <v>10</v>
      </c>
    </row>
    <row r="8" ht="242" customHeight="1" spans="1:4">
      <c r="A8" s="8" t="s">
        <v>11</v>
      </c>
      <c r="B8" s="9">
        <f>C8</f>
        <v>3263.93</v>
      </c>
      <c r="C8" s="12">
        <v>3263.93</v>
      </c>
      <c r="D8" s="13" t="s">
        <v>12</v>
      </c>
    </row>
    <row r="9" ht="26" customHeight="1" spans="1:4">
      <c r="A9" s="14" t="s">
        <v>13</v>
      </c>
      <c r="B9" s="15">
        <f>C9+C10</f>
        <v>80</v>
      </c>
      <c r="C9" s="10">
        <v>20</v>
      </c>
      <c r="D9" s="16" t="s">
        <v>14</v>
      </c>
    </row>
    <row r="10" ht="26" customHeight="1" spans="1:4">
      <c r="A10" s="17"/>
      <c r="B10" s="15"/>
      <c r="C10" s="10">
        <v>60</v>
      </c>
      <c r="D10" s="18" t="s">
        <v>15</v>
      </c>
    </row>
    <row r="11" ht="26" customHeight="1" spans="1:4">
      <c r="A11" s="19" t="s">
        <v>16</v>
      </c>
      <c r="B11" s="15">
        <v>20</v>
      </c>
      <c r="C11" s="10">
        <v>20</v>
      </c>
      <c r="D11" s="20" t="s">
        <v>17</v>
      </c>
    </row>
    <row r="12" ht="26" customHeight="1" spans="1:4">
      <c r="A12" s="17" t="s">
        <v>18</v>
      </c>
      <c r="B12" s="15">
        <v>15</v>
      </c>
      <c r="C12" s="10">
        <v>15</v>
      </c>
      <c r="D12" s="18" t="s">
        <v>19</v>
      </c>
    </row>
    <row r="13" ht="26" customHeight="1" spans="1:4">
      <c r="A13" s="17" t="s">
        <v>20</v>
      </c>
      <c r="B13" s="21">
        <f>C13+C14+C15</f>
        <v>42.05</v>
      </c>
      <c r="C13" s="22">
        <v>15</v>
      </c>
      <c r="D13" s="16" t="s">
        <v>21</v>
      </c>
    </row>
    <row r="14" ht="26" customHeight="1" spans="1:4">
      <c r="A14" s="17"/>
      <c r="B14" s="21"/>
      <c r="C14" s="22">
        <v>7.05</v>
      </c>
      <c r="D14" s="16" t="s">
        <v>22</v>
      </c>
    </row>
    <row r="15" ht="26" customHeight="1" spans="1:4">
      <c r="A15" s="17"/>
      <c r="B15" s="21"/>
      <c r="C15" s="22">
        <v>20</v>
      </c>
      <c r="D15" s="16" t="s">
        <v>23</v>
      </c>
    </row>
    <row r="16" ht="23" customHeight="1" spans="1:4">
      <c r="A16" s="14" t="s">
        <v>24</v>
      </c>
      <c r="B16" s="15">
        <f>SUM(C16:C31)</f>
        <v>910.25</v>
      </c>
      <c r="C16" s="22">
        <v>95</v>
      </c>
      <c r="D16" s="23" t="s">
        <v>25</v>
      </c>
    </row>
    <row r="17" ht="23" customHeight="1" spans="1:4">
      <c r="A17" s="14"/>
      <c r="B17" s="15"/>
      <c r="C17" s="22">
        <v>60</v>
      </c>
      <c r="D17" s="23" t="s">
        <v>26</v>
      </c>
    </row>
    <row r="18" ht="23" customHeight="1" spans="1:4">
      <c r="A18" s="14"/>
      <c r="B18" s="15"/>
      <c r="C18" s="22">
        <v>63.25</v>
      </c>
      <c r="D18" s="23" t="s">
        <v>27</v>
      </c>
    </row>
    <row r="19" ht="23" customHeight="1" spans="1:4">
      <c r="A19" s="14"/>
      <c r="B19" s="15"/>
      <c r="C19" s="22">
        <v>20</v>
      </c>
      <c r="D19" s="23" t="s">
        <v>28</v>
      </c>
    </row>
    <row r="20" ht="23" customHeight="1" spans="1:4">
      <c r="A20" s="14"/>
      <c r="B20" s="15"/>
      <c r="C20" s="22">
        <v>20</v>
      </c>
      <c r="D20" s="23" t="s">
        <v>29</v>
      </c>
    </row>
    <row r="21" ht="23" customHeight="1" spans="1:4">
      <c r="A21" s="14"/>
      <c r="B21" s="15"/>
      <c r="C21" s="22">
        <v>20</v>
      </c>
      <c r="D21" s="23" t="s">
        <v>30</v>
      </c>
    </row>
    <row r="22" ht="23" customHeight="1" spans="1:4">
      <c r="A22" s="14"/>
      <c r="B22" s="15"/>
      <c r="C22" s="22">
        <v>193</v>
      </c>
      <c r="D22" s="24" t="s">
        <v>31</v>
      </c>
    </row>
    <row r="23" ht="23" customHeight="1" spans="1:4">
      <c r="A23" s="14"/>
      <c r="B23" s="15"/>
      <c r="C23" s="22">
        <v>100</v>
      </c>
      <c r="D23" s="24" t="s">
        <v>32</v>
      </c>
    </row>
    <row r="24" ht="23" customHeight="1" spans="1:4">
      <c r="A24" s="14"/>
      <c r="B24" s="15"/>
      <c r="C24" s="22">
        <v>15</v>
      </c>
      <c r="D24" s="24" t="s">
        <v>33</v>
      </c>
    </row>
    <row r="25" ht="37" customHeight="1" spans="1:4">
      <c r="A25" s="14"/>
      <c r="B25" s="15"/>
      <c r="C25" s="22">
        <v>187</v>
      </c>
      <c r="D25" s="16" t="s">
        <v>34</v>
      </c>
    </row>
    <row r="26" ht="19" customHeight="1" spans="1:4">
      <c r="A26" s="14"/>
      <c r="B26" s="15"/>
      <c r="C26" s="22">
        <v>50</v>
      </c>
      <c r="D26" s="24" t="s">
        <v>35</v>
      </c>
    </row>
    <row r="27" ht="19" customHeight="1" spans="1:4">
      <c r="A27" s="14"/>
      <c r="B27" s="15"/>
      <c r="C27" s="22">
        <v>30</v>
      </c>
      <c r="D27" s="24" t="s">
        <v>36</v>
      </c>
    </row>
    <row r="28" ht="19" customHeight="1" spans="1:4">
      <c r="A28" s="14"/>
      <c r="B28" s="15"/>
      <c r="C28" s="22">
        <v>20</v>
      </c>
      <c r="D28" s="24" t="s">
        <v>37</v>
      </c>
    </row>
    <row r="29" ht="19" customHeight="1" spans="1:4">
      <c r="A29" s="14"/>
      <c r="B29" s="15"/>
      <c r="C29" s="22">
        <v>7</v>
      </c>
      <c r="D29" s="24" t="s">
        <v>38</v>
      </c>
    </row>
    <row r="30" ht="19" customHeight="1" spans="1:4">
      <c r="A30" s="14"/>
      <c r="B30" s="15"/>
      <c r="C30" s="22">
        <v>20</v>
      </c>
      <c r="D30" s="24" t="s">
        <v>39</v>
      </c>
    </row>
    <row r="31" ht="19" customHeight="1" spans="1:4">
      <c r="A31" s="14"/>
      <c r="B31" s="15"/>
      <c r="C31" s="22">
        <v>10</v>
      </c>
      <c r="D31" s="24" t="s">
        <v>40</v>
      </c>
    </row>
    <row r="32" ht="19" customHeight="1" spans="1:4">
      <c r="A32" s="14" t="s">
        <v>41</v>
      </c>
      <c r="B32" s="15">
        <f>SUM(C32:C39)</f>
        <v>409.82</v>
      </c>
      <c r="C32" s="22">
        <v>35</v>
      </c>
      <c r="D32" s="24" t="s">
        <v>42</v>
      </c>
    </row>
    <row r="33" ht="22" customHeight="1" spans="1:4">
      <c r="A33" s="14"/>
      <c r="B33" s="15"/>
      <c r="C33" s="22">
        <v>5.82</v>
      </c>
      <c r="D33" s="24" t="s">
        <v>43</v>
      </c>
    </row>
    <row r="34" ht="22" customHeight="1" spans="1:4">
      <c r="A34" s="14"/>
      <c r="B34" s="15"/>
      <c r="C34" s="22">
        <v>20</v>
      </c>
      <c r="D34" s="24" t="s">
        <v>44</v>
      </c>
    </row>
    <row r="35" ht="22" customHeight="1" spans="1:4">
      <c r="A35" s="14"/>
      <c r="B35" s="15"/>
      <c r="C35" s="22">
        <v>154</v>
      </c>
      <c r="D35" s="24" t="s">
        <v>45</v>
      </c>
    </row>
    <row r="36" ht="22" customHeight="1" spans="1:4">
      <c r="A36" s="14"/>
      <c r="B36" s="15"/>
      <c r="C36" s="22">
        <v>110</v>
      </c>
      <c r="D36" s="24" t="s">
        <v>46</v>
      </c>
    </row>
    <row r="37" ht="22" customHeight="1" spans="1:4">
      <c r="A37" s="14"/>
      <c r="B37" s="15"/>
      <c r="C37" s="22">
        <v>50</v>
      </c>
      <c r="D37" s="24" t="s">
        <v>47</v>
      </c>
    </row>
    <row r="38" ht="22" customHeight="1" spans="1:4">
      <c r="A38" s="14"/>
      <c r="B38" s="15"/>
      <c r="C38" s="22">
        <v>20</v>
      </c>
      <c r="D38" s="24" t="s">
        <v>17</v>
      </c>
    </row>
    <row r="39" ht="22" customHeight="1" spans="1:4">
      <c r="A39" s="14"/>
      <c r="B39" s="15"/>
      <c r="C39" s="22">
        <v>15</v>
      </c>
      <c r="D39" s="24" t="s">
        <v>48</v>
      </c>
    </row>
    <row r="40" ht="22" customHeight="1" spans="1:4">
      <c r="A40" s="14" t="s">
        <v>49</v>
      </c>
      <c r="B40" s="15">
        <f>C40+C42+C41</f>
        <v>51.6</v>
      </c>
      <c r="C40" s="22">
        <v>30</v>
      </c>
      <c r="D40" s="23" t="s">
        <v>50</v>
      </c>
    </row>
    <row r="41" ht="22" customHeight="1" spans="1:4">
      <c r="A41" s="14"/>
      <c r="B41" s="15"/>
      <c r="C41" s="22">
        <v>20</v>
      </c>
      <c r="D41" s="25" t="s">
        <v>17</v>
      </c>
    </row>
    <row r="42" ht="22" customHeight="1" spans="1:4">
      <c r="A42" s="14"/>
      <c r="B42" s="15"/>
      <c r="C42" s="22">
        <v>1.6</v>
      </c>
      <c r="D42" s="26" t="s">
        <v>51</v>
      </c>
    </row>
    <row r="43" ht="22" customHeight="1" spans="1:4">
      <c r="A43" s="14" t="s">
        <v>52</v>
      </c>
      <c r="B43" s="21">
        <v>20</v>
      </c>
      <c r="C43" s="27">
        <v>20</v>
      </c>
      <c r="D43" s="18" t="s">
        <v>17</v>
      </c>
    </row>
    <row r="44" ht="22" customHeight="1" spans="1:4">
      <c r="A44" s="14" t="s">
        <v>53</v>
      </c>
      <c r="B44" s="15">
        <v>5</v>
      </c>
      <c r="C44" s="22">
        <v>5</v>
      </c>
      <c r="D44" s="24" t="s">
        <v>54</v>
      </c>
    </row>
    <row r="45" ht="22" customHeight="1" spans="1:4">
      <c r="A45" s="14" t="s">
        <v>55</v>
      </c>
      <c r="B45" s="21">
        <v>20</v>
      </c>
      <c r="C45" s="27">
        <v>20</v>
      </c>
      <c r="D45" s="18" t="s">
        <v>17</v>
      </c>
    </row>
    <row r="46" ht="22" customHeight="1" spans="1:4">
      <c r="A46" s="14" t="s">
        <v>56</v>
      </c>
      <c r="B46" s="15">
        <v>5</v>
      </c>
      <c r="C46" s="22">
        <v>5</v>
      </c>
      <c r="D46" s="24" t="s">
        <v>57</v>
      </c>
    </row>
    <row r="47" ht="19" customHeight="1" spans="1:4">
      <c r="A47" s="17" t="s">
        <v>58</v>
      </c>
      <c r="B47" s="21">
        <f>SUM(C47:C54)</f>
        <v>842.64</v>
      </c>
      <c r="C47" s="22">
        <v>450</v>
      </c>
      <c r="D47" s="18" t="s">
        <v>59</v>
      </c>
    </row>
    <row r="48" ht="19" customHeight="1" spans="1:4">
      <c r="A48" s="17"/>
      <c r="B48" s="21"/>
      <c r="C48" s="22">
        <v>105</v>
      </c>
      <c r="D48" s="18" t="s">
        <v>60</v>
      </c>
    </row>
    <row r="49" ht="35" customHeight="1" spans="1:4">
      <c r="A49" s="17"/>
      <c r="B49" s="21"/>
      <c r="C49" s="22">
        <v>29.64</v>
      </c>
      <c r="D49" s="28" t="s">
        <v>61</v>
      </c>
    </row>
    <row r="50" ht="18" customHeight="1" spans="1:4">
      <c r="A50" s="17"/>
      <c r="B50" s="21"/>
      <c r="C50" s="22">
        <v>90</v>
      </c>
      <c r="D50" s="28" t="s">
        <v>62</v>
      </c>
    </row>
    <row r="51" ht="18" customHeight="1" spans="1:4">
      <c r="A51" s="17"/>
      <c r="B51" s="21"/>
      <c r="C51" s="22">
        <v>83</v>
      </c>
      <c r="D51" s="18" t="s">
        <v>63</v>
      </c>
    </row>
    <row r="52" ht="18" customHeight="1" spans="1:4">
      <c r="A52" s="17"/>
      <c r="B52" s="21"/>
      <c r="C52" s="22">
        <v>40</v>
      </c>
      <c r="D52" s="18" t="s">
        <v>64</v>
      </c>
    </row>
    <row r="53" ht="18" customHeight="1" spans="1:4">
      <c r="A53" s="17"/>
      <c r="B53" s="21"/>
      <c r="C53" s="22">
        <v>20</v>
      </c>
      <c r="D53" s="16" t="s">
        <v>23</v>
      </c>
    </row>
    <row r="54" ht="18" customHeight="1" spans="1:4">
      <c r="A54" s="17"/>
      <c r="B54" s="21"/>
      <c r="C54" s="22">
        <v>25</v>
      </c>
      <c r="D54" s="16" t="s">
        <v>65</v>
      </c>
    </row>
    <row r="55" ht="18" customHeight="1" spans="1:4">
      <c r="A55" s="17" t="s">
        <v>66</v>
      </c>
      <c r="B55" s="21">
        <v>20</v>
      </c>
      <c r="C55" s="22">
        <v>20</v>
      </c>
      <c r="D55" s="16" t="s">
        <v>17</v>
      </c>
    </row>
    <row r="56" ht="18" customHeight="1" spans="1:4">
      <c r="A56" s="17" t="s">
        <v>67</v>
      </c>
      <c r="B56" s="21">
        <f>C56</f>
        <v>40</v>
      </c>
      <c r="C56" s="22">
        <v>40</v>
      </c>
      <c r="D56" s="18" t="s">
        <v>68</v>
      </c>
    </row>
    <row r="57" ht="18" customHeight="1" spans="1:4">
      <c r="A57" s="17" t="s">
        <v>69</v>
      </c>
      <c r="B57" s="21">
        <f>C57</f>
        <v>40</v>
      </c>
      <c r="C57" s="22">
        <v>40</v>
      </c>
      <c r="D57" s="18" t="s">
        <v>68</v>
      </c>
    </row>
    <row r="58" ht="18" customHeight="1" spans="1:4">
      <c r="A58" s="14" t="s">
        <v>70</v>
      </c>
      <c r="B58" s="21">
        <v>20</v>
      </c>
      <c r="C58" s="27">
        <v>20</v>
      </c>
      <c r="D58" s="18" t="s">
        <v>17</v>
      </c>
    </row>
    <row r="59" ht="18" customHeight="1" spans="1:4">
      <c r="A59" s="14" t="s">
        <v>71</v>
      </c>
      <c r="B59" s="21">
        <f>C59</f>
        <v>40</v>
      </c>
      <c r="C59" s="22">
        <v>40</v>
      </c>
      <c r="D59" s="18" t="s">
        <v>68</v>
      </c>
    </row>
    <row r="60" ht="18" customHeight="1" spans="1:4">
      <c r="A60" s="14" t="s">
        <v>72</v>
      </c>
      <c r="B60" s="21">
        <v>35</v>
      </c>
      <c r="C60" s="22">
        <v>20</v>
      </c>
      <c r="D60" s="18" t="s">
        <v>17</v>
      </c>
    </row>
    <row r="61" ht="18" customHeight="1" spans="1:4">
      <c r="A61" s="14"/>
      <c r="B61" s="21"/>
      <c r="C61" s="22">
        <v>10</v>
      </c>
      <c r="D61" s="18" t="s">
        <v>73</v>
      </c>
    </row>
    <row r="62" ht="18" customHeight="1" spans="1:4">
      <c r="A62" s="14"/>
      <c r="B62" s="21"/>
      <c r="C62" s="22">
        <v>5</v>
      </c>
      <c r="D62" s="18" t="s">
        <v>74</v>
      </c>
    </row>
    <row r="63" ht="18" customHeight="1" spans="1:4">
      <c r="A63" s="17" t="s">
        <v>75</v>
      </c>
      <c r="B63" s="21">
        <f>C63+C65+C64</f>
        <v>55</v>
      </c>
      <c r="C63" s="22">
        <v>20</v>
      </c>
      <c r="D63" s="18" t="s">
        <v>23</v>
      </c>
    </row>
    <row r="64" ht="18" customHeight="1" spans="1:4">
      <c r="A64" s="17"/>
      <c r="B64" s="21"/>
      <c r="C64" s="22">
        <v>20</v>
      </c>
      <c r="D64" s="24" t="s">
        <v>17</v>
      </c>
    </row>
    <row r="65" ht="18" customHeight="1" spans="1:4">
      <c r="A65" s="17"/>
      <c r="B65" s="21"/>
      <c r="C65" s="22">
        <v>15</v>
      </c>
      <c r="D65" s="18" t="s">
        <v>76</v>
      </c>
    </row>
    <row r="66" ht="18" customHeight="1" spans="1:4">
      <c r="A66" s="14" t="s">
        <v>77</v>
      </c>
      <c r="B66" s="21">
        <v>60</v>
      </c>
      <c r="C66" s="22">
        <v>20</v>
      </c>
      <c r="D66" s="18" t="s">
        <v>23</v>
      </c>
    </row>
    <row r="67" ht="18" customHeight="1" spans="1:4">
      <c r="A67" s="14"/>
      <c r="B67" s="21"/>
      <c r="C67" s="22">
        <v>10</v>
      </c>
      <c r="D67" s="18" t="s">
        <v>78</v>
      </c>
    </row>
    <row r="68" ht="18" customHeight="1" spans="1:4">
      <c r="A68" s="14"/>
      <c r="B68" s="21"/>
      <c r="C68" s="22">
        <v>5</v>
      </c>
      <c r="D68" s="18" t="s">
        <v>79</v>
      </c>
    </row>
    <row r="69" ht="18" customHeight="1" spans="1:4">
      <c r="A69" s="14"/>
      <c r="B69" s="21"/>
      <c r="C69" s="22">
        <v>20</v>
      </c>
      <c r="D69" s="24" t="s">
        <v>17</v>
      </c>
    </row>
    <row r="70" ht="18" customHeight="1" spans="1:4">
      <c r="A70" s="14"/>
      <c r="B70" s="21"/>
      <c r="C70" s="22">
        <v>5</v>
      </c>
      <c r="D70" s="18" t="s">
        <v>80</v>
      </c>
    </row>
    <row r="71" ht="18" customHeight="1" spans="1:4">
      <c r="A71" s="14" t="s">
        <v>81</v>
      </c>
      <c r="B71" s="21">
        <v>20</v>
      </c>
      <c r="C71" s="22">
        <v>20</v>
      </c>
      <c r="D71" s="18" t="s">
        <v>17</v>
      </c>
    </row>
    <row r="72" ht="18" customHeight="1" spans="1:4">
      <c r="A72" s="14" t="s">
        <v>82</v>
      </c>
      <c r="B72" s="21">
        <v>120</v>
      </c>
      <c r="C72" s="22">
        <v>100</v>
      </c>
      <c r="D72" s="18" t="s">
        <v>83</v>
      </c>
    </row>
    <row r="73" ht="18" customHeight="1" spans="1:4">
      <c r="A73" s="14"/>
      <c r="B73" s="21"/>
      <c r="C73" s="22">
        <v>20</v>
      </c>
      <c r="D73" s="18" t="s">
        <v>17</v>
      </c>
    </row>
    <row r="74" ht="18" customHeight="1" spans="1:4">
      <c r="A74" s="14" t="s">
        <v>84</v>
      </c>
      <c r="B74" s="21">
        <f>C74</f>
        <v>40</v>
      </c>
      <c r="C74" s="22">
        <v>40</v>
      </c>
      <c r="D74" s="18" t="s">
        <v>68</v>
      </c>
    </row>
    <row r="75" ht="18" customHeight="1" spans="1:4">
      <c r="A75" s="14" t="s">
        <v>85</v>
      </c>
      <c r="B75" s="21">
        <f>C75</f>
        <v>40</v>
      </c>
      <c r="C75" s="22">
        <v>40</v>
      </c>
      <c r="D75" s="18" t="s">
        <v>68</v>
      </c>
    </row>
    <row r="76" ht="18" customHeight="1" spans="1:4">
      <c r="A76" s="14" t="s">
        <v>86</v>
      </c>
      <c r="B76" s="21">
        <v>120</v>
      </c>
      <c r="C76" s="27">
        <v>20</v>
      </c>
      <c r="D76" s="18" t="s">
        <v>17</v>
      </c>
    </row>
    <row r="77" ht="18" customHeight="1" spans="1:4">
      <c r="A77" s="14"/>
      <c r="B77" s="21"/>
      <c r="C77" s="27">
        <v>50</v>
      </c>
      <c r="D77" s="18" t="s">
        <v>87</v>
      </c>
    </row>
    <row r="78" ht="18" customHeight="1" spans="1:4">
      <c r="A78" s="14"/>
      <c r="B78" s="21"/>
      <c r="C78" s="27">
        <v>50</v>
      </c>
      <c r="D78" s="18" t="s">
        <v>88</v>
      </c>
    </row>
    <row r="79" ht="18" customHeight="1" spans="1:4">
      <c r="A79" s="14" t="s">
        <v>89</v>
      </c>
      <c r="B79" s="21">
        <v>20</v>
      </c>
      <c r="C79" s="27">
        <v>20</v>
      </c>
      <c r="D79" s="18" t="s">
        <v>17</v>
      </c>
    </row>
    <row r="80" ht="18" customHeight="1" spans="1:4">
      <c r="A80" s="14" t="s">
        <v>90</v>
      </c>
      <c r="B80" s="21">
        <v>20</v>
      </c>
      <c r="C80" s="27">
        <v>20</v>
      </c>
      <c r="D80" s="18" t="s">
        <v>17</v>
      </c>
    </row>
    <row r="81" ht="18" customHeight="1" spans="1:4">
      <c r="A81" s="14" t="s">
        <v>91</v>
      </c>
      <c r="B81" s="21">
        <v>20</v>
      </c>
      <c r="C81" s="27">
        <v>20</v>
      </c>
      <c r="D81" s="18" t="s">
        <v>17</v>
      </c>
    </row>
    <row r="82" ht="18" customHeight="1" spans="1:4">
      <c r="A82" s="14" t="s">
        <v>92</v>
      </c>
      <c r="B82" s="21">
        <v>30</v>
      </c>
      <c r="C82" s="22">
        <v>30</v>
      </c>
      <c r="D82" s="18" t="s">
        <v>93</v>
      </c>
    </row>
    <row r="83" ht="18" customHeight="1" spans="1:4">
      <c r="A83" s="14" t="s">
        <v>94</v>
      </c>
      <c r="B83" s="21">
        <v>5</v>
      </c>
      <c r="C83" s="22">
        <v>5</v>
      </c>
      <c r="D83" s="18" t="s">
        <v>95</v>
      </c>
    </row>
    <row r="84" ht="18" customHeight="1" spans="1:4">
      <c r="A84" s="14" t="s">
        <v>96</v>
      </c>
      <c r="B84" s="21">
        <v>5</v>
      </c>
      <c r="C84" s="22">
        <v>5</v>
      </c>
      <c r="D84" s="18" t="s">
        <v>97</v>
      </c>
    </row>
    <row r="85" ht="18" customHeight="1" spans="1:4">
      <c r="A85" s="14" t="s">
        <v>98</v>
      </c>
      <c r="B85" s="21">
        <v>5</v>
      </c>
      <c r="C85" s="22">
        <v>5</v>
      </c>
      <c r="D85" s="18" t="s">
        <v>99</v>
      </c>
    </row>
    <row r="86" ht="18" customHeight="1" spans="1:4">
      <c r="A86" s="14" t="s">
        <v>100</v>
      </c>
      <c r="B86" s="15">
        <f>C86+C87</f>
        <v>32</v>
      </c>
      <c r="C86" s="22">
        <v>20</v>
      </c>
      <c r="D86" s="18" t="s">
        <v>101</v>
      </c>
    </row>
    <row r="87" ht="18" customHeight="1" spans="1:4">
      <c r="A87" s="14"/>
      <c r="B87" s="15"/>
      <c r="C87" s="22">
        <v>12</v>
      </c>
      <c r="D87" s="23" t="s">
        <v>102</v>
      </c>
    </row>
    <row r="88" ht="18" customHeight="1" spans="1:4">
      <c r="A88" s="14" t="s">
        <v>103</v>
      </c>
      <c r="B88" s="15">
        <f>SUM(C88:C90)</f>
        <v>120</v>
      </c>
      <c r="C88" s="22">
        <v>20</v>
      </c>
      <c r="D88" s="29" t="s">
        <v>104</v>
      </c>
    </row>
    <row r="89" ht="18" customHeight="1" spans="1:4">
      <c r="A89" s="14"/>
      <c r="B89" s="15"/>
      <c r="C89" s="22">
        <v>20</v>
      </c>
      <c r="D89" s="29" t="s">
        <v>105</v>
      </c>
    </row>
    <row r="90" ht="34" customHeight="1" spans="1:4">
      <c r="A90" s="14"/>
      <c r="B90" s="15"/>
      <c r="C90" s="22">
        <v>80</v>
      </c>
      <c r="D90" s="29" t="s">
        <v>106</v>
      </c>
    </row>
    <row r="91" ht="24" customHeight="1" spans="1:4">
      <c r="A91" s="30" t="s">
        <v>107</v>
      </c>
      <c r="B91" s="15">
        <f>SUM(C91:C98)</f>
        <v>224.15</v>
      </c>
      <c r="C91" s="22">
        <v>24</v>
      </c>
      <c r="D91" s="29" t="s">
        <v>108</v>
      </c>
    </row>
    <row r="92" ht="24" customHeight="1" spans="1:4">
      <c r="A92" s="30"/>
      <c r="B92" s="15"/>
      <c r="C92" s="22">
        <v>70</v>
      </c>
      <c r="D92" s="29" t="s">
        <v>109</v>
      </c>
    </row>
    <row r="93" ht="35" customHeight="1" spans="1:4">
      <c r="A93" s="30"/>
      <c r="B93" s="15"/>
      <c r="C93" s="22">
        <v>45.15</v>
      </c>
      <c r="D93" s="29" t="s">
        <v>110</v>
      </c>
    </row>
    <row r="94" ht="21" customHeight="1" spans="1:4">
      <c r="A94" s="30"/>
      <c r="B94" s="15"/>
      <c r="C94" s="22">
        <v>10</v>
      </c>
      <c r="D94" s="29" t="s">
        <v>111</v>
      </c>
    </row>
    <row r="95" ht="21" customHeight="1" spans="1:4">
      <c r="A95" s="30"/>
      <c r="B95" s="15"/>
      <c r="C95" s="22">
        <v>25</v>
      </c>
      <c r="D95" s="29" t="s">
        <v>112</v>
      </c>
    </row>
    <row r="96" ht="21" customHeight="1" spans="1:4">
      <c r="A96" s="30"/>
      <c r="B96" s="15"/>
      <c r="C96" s="22">
        <v>25</v>
      </c>
      <c r="D96" s="29" t="s">
        <v>113</v>
      </c>
    </row>
    <row r="97" ht="21" customHeight="1" spans="1:4">
      <c r="A97" s="30"/>
      <c r="B97" s="15"/>
      <c r="C97" s="22">
        <v>10</v>
      </c>
      <c r="D97" s="29" t="s">
        <v>114</v>
      </c>
    </row>
    <row r="98" ht="21" customHeight="1" spans="1:4">
      <c r="A98" s="30"/>
      <c r="B98" s="15"/>
      <c r="C98" s="22">
        <v>15</v>
      </c>
      <c r="D98" s="29" t="s">
        <v>115</v>
      </c>
    </row>
    <row r="99" s="1" customFormat="1" ht="21" customHeight="1" spans="1:4">
      <c r="A99" s="14" t="s">
        <v>116</v>
      </c>
      <c r="B99" s="15">
        <v>10</v>
      </c>
      <c r="C99" s="22">
        <v>10</v>
      </c>
      <c r="D99" s="29" t="s">
        <v>117</v>
      </c>
    </row>
    <row r="100" ht="21" customHeight="1" spans="1:4">
      <c r="A100" s="14" t="s">
        <v>118</v>
      </c>
      <c r="B100" s="15">
        <v>5</v>
      </c>
      <c r="C100" s="22">
        <v>5</v>
      </c>
      <c r="D100" s="29" t="s">
        <v>119</v>
      </c>
    </row>
    <row r="101" ht="41" customHeight="1" spans="1:4">
      <c r="A101" s="14" t="s">
        <v>120</v>
      </c>
      <c r="B101" s="15">
        <v>100</v>
      </c>
      <c r="C101" s="22">
        <v>100</v>
      </c>
      <c r="D101" s="29" t="s">
        <v>121</v>
      </c>
    </row>
  </sheetData>
  <mergeCells count="31">
    <mergeCell ref="A2:D2"/>
    <mergeCell ref="A4:A7"/>
    <mergeCell ref="A9:A10"/>
    <mergeCell ref="A13:A15"/>
    <mergeCell ref="A16:A31"/>
    <mergeCell ref="A32:A39"/>
    <mergeCell ref="A40:A42"/>
    <mergeCell ref="A47:A54"/>
    <mergeCell ref="A60:A62"/>
    <mergeCell ref="A63:A65"/>
    <mergeCell ref="A66:A70"/>
    <mergeCell ref="A72:A73"/>
    <mergeCell ref="A76:A78"/>
    <mergeCell ref="A86:A87"/>
    <mergeCell ref="A88:A90"/>
    <mergeCell ref="A91:A98"/>
    <mergeCell ref="B4:B7"/>
    <mergeCell ref="B9:B10"/>
    <mergeCell ref="B13:B15"/>
    <mergeCell ref="B16:B31"/>
    <mergeCell ref="B32:B39"/>
    <mergeCell ref="B40:B42"/>
    <mergeCell ref="B47:B54"/>
    <mergeCell ref="B60:B62"/>
    <mergeCell ref="B63:B65"/>
    <mergeCell ref="B66:B70"/>
    <mergeCell ref="B72:B73"/>
    <mergeCell ref="B76:B78"/>
    <mergeCell ref="B86:B87"/>
    <mergeCell ref="B88:B90"/>
    <mergeCell ref="B91:B98"/>
  </mergeCells>
  <printOptions horizontalCentered="1"/>
  <pageMargins left="0.708333333333333" right="0.708333333333333" top="0.786805555555556" bottom="0.786805555555556" header="0.118055555555556" footer="0.314583333333333"/>
  <pageSetup paperSize="9" scale="68" fitToHeight="0" orientation="landscape" horizontalDpi="600" verticalDpi="300"/>
  <headerFooter/>
  <rowBreaks count="2" manualBreakCount="2">
    <brk id="15" max="16383" man="1"/>
    <brk id="46"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下达其他单位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李雅</cp:lastModifiedBy>
  <dcterms:created xsi:type="dcterms:W3CDTF">2006-09-19T03:21:00Z</dcterms:created>
  <dcterms:modified xsi:type="dcterms:W3CDTF">2022-04-06T07:12:51Z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2052-10.8.2.6666</vt:lpwstr>
  </property>
  <property fmtid="{D5CDD505-2E9C-101B-9397-08002B2CF9AE}" pid="3" name="KSOReadingLayout">
    <vt:bool>false</vt:bool>
  </property>
  <property fmtid="{D5CDD505-2E9C-101B-9397-08002B2CF9AE}" pid="4" name="ICV">
    <vt:lpwstr>032B604E72A441A0945A790DD59930DD</vt:lpwstr>
  </property>
</Properties>
</file>