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763" windowHeight="9047"/>
  </bookViews>
  <sheets>
    <sheet name="省统筹经费安排计划（市县部分）" sheetId="1" r:id="rId1"/>
  </sheets>
  <definedNames>
    <definedName name="_xlnm.Print_Area" localSheetId="0">'省统筹经费安排计划（市县部分）'!$A$1:$E$62</definedName>
    <definedName name="_xlnm.Print_Titles" localSheetId="0">'省统筹经费安排计划（市县部分）'!$4:$4</definedName>
  </definedNames>
  <calcPr calcId="144525"/>
</workbook>
</file>

<file path=xl/sharedStrings.xml><?xml version="1.0" encoding="utf-8"?>
<sst xmlns="http://schemas.openxmlformats.org/spreadsheetml/2006/main" count="79">
  <si>
    <t>附件3</t>
  </si>
  <si>
    <t>提前下达2022年省财政省级以上生态公益林效益补偿资金
省统筹经费明细表及任务清单</t>
  </si>
  <si>
    <t>单位：万元</t>
  </si>
  <si>
    <t>序号</t>
  </si>
  <si>
    <t>单位</t>
  </si>
  <si>
    <t>项目名称</t>
  </si>
  <si>
    <t>项目内容提要</t>
  </si>
  <si>
    <t>拟安排金额</t>
  </si>
  <si>
    <t>合计</t>
  </si>
  <si>
    <t>一</t>
  </si>
  <si>
    <t>市县小计</t>
  </si>
  <si>
    <t>（一）</t>
  </si>
  <si>
    <t>韶关市</t>
  </si>
  <si>
    <t>乐昌市</t>
  </si>
  <si>
    <t>管护管理经费补助</t>
  </si>
  <si>
    <t>用于开展公益林（含天然林）管理管护工作。</t>
  </si>
  <si>
    <t>武江区</t>
  </si>
  <si>
    <t>新丰县</t>
  </si>
  <si>
    <t>曲江区</t>
  </si>
  <si>
    <t>（二）</t>
  </si>
  <si>
    <t>河源市</t>
  </si>
  <si>
    <t>市本级</t>
  </si>
  <si>
    <t>新丰江林管局</t>
  </si>
  <si>
    <t>公益林示范区建设</t>
  </si>
  <si>
    <t>用于锡场公益林示范区建设。</t>
  </si>
  <si>
    <t>连平县</t>
  </si>
  <si>
    <t>（三）</t>
  </si>
  <si>
    <t>梅州市</t>
  </si>
  <si>
    <t>平远县</t>
  </si>
  <si>
    <t>蕉岭县</t>
  </si>
  <si>
    <t>梅县区</t>
  </si>
  <si>
    <t>（四）</t>
  </si>
  <si>
    <t>惠州市</t>
  </si>
  <si>
    <t>用于国有梁化林场公益林示范区建设。</t>
  </si>
  <si>
    <t>用于国有象头山林场公益林示范区建设。</t>
  </si>
  <si>
    <t>惠东县</t>
  </si>
  <si>
    <t>用于乌禽嶂公益林示范区建设。</t>
  </si>
  <si>
    <t>（五）</t>
  </si>
  <si>
    <t>汕尾市</t>
  </si>
  <si>
    <t>（六）</t>
  </si>
  <si>
    <t>阳江市</t>
  </si>
  <si>
    <t>用于国有花滩林场公益林示范区建设。</t>
  </si>
  <si>
    <t>（七）</t>
  </si>
  <si>
    <t>湛江市</t>
  </si>
  <si>
    <t>雷州市</t>
  </si>
  <si>
    <t>用于雷高镇公益林示范区建设。</t>
  </si>
  <si>
    <t>（八）</t>
  </si>
  <si>
    <t>茂名市</t>
  </si>
  <si>
    <t>用于河尾山市级自然保护区公益林示范区建设。</t>
  </si>
  <si>
    <t>（九）</t>
  </si>
  <si>
    <t>清远市</t>
  </si>
  <si>
    <t>连州市</t>
  </si>
  <si>
    <t>（十）</t>
  </si>
  <si>
    <t>潮州市</t>
  </si>
  <si>
    <t>潮安区</t>
  </si>
  <si>
    <t>（十一）</t>
  </si>
  <si>
    <t>广州市</t>
  </si>
  <si>
    <t>花都区</t>
  </si>
  <si>
    <t>用于梯面林场公益林示范区建设。</t>
  </si>
  <si>
    <t>二</t>
  </si>
  <si>
    <t>省财政直管县</t>
  </si>
  <si>
    <t>乳源县</t>
  </si>
  <si>
    <t>用于西京古道国家石漠公园公益林示范区建设。</t>
  </si>
  <si>
    <t>南雄市</t>
  </si>
  <si>
    <t>用于鸦子寨公益林示范区建设。</t>
  </si>
  <si>
    <t>仁化县</t>
  </si>
  <si>
    <t>用于锦江两岸公益林示范区建设。</t>
  </si>
  <si>
    <t>翁源县</t>
  </si>
  <si>
    <t>始兴县</t>
  </si>
  <si>
    <t>紫金县</t>
  </si>
  <si>
    <t>丰顺县</t>
  </si>
  <si>
    <t>大埔县</t>
  </si>
  <si>
    <t>陆河县</t>
  </si>
  <si>
    <t>阳春市</t>
  </si>
  <si>
    <t>用于东湖水库生态公益林示范区</t>
  </si>
  <si>
    <t>连南县</t>
  </si>
  <si>
    <t>用于万山朝王国家石漠公园公益林范区建设。</t>
  </si>
  <si>
    <t>连山县</t>
  </si>
  <si>
    <t>普宁市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</si>
</sst>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2">
    <font>
      <sz val="11"/>
      <color rgb="FF00000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color rgb="FF000000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b/>
      <sz val="12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5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0" borderId="4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28" fillId="19" borderId="3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vertical="center" wrapText="1"/>
    </xf>
    <xf numFmtId="0" fontId="2" fillId="0" borderId="0" xfId="49" applyFont="1" applyAlignment="1">
      <alignment horizontal="left" vertical="center" wrapText="1"/>
    </xf>
    <xf numFmtId="0" fontId="1" fillId="0" borderId="0" xfId="49" applyFont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49" applyFont="1" applyAlignment="1">
      <alignment horizontal="center" vertical="center" wrapText="1"/>
    </xf>
    <xf numFmtId="0" fontId="4" fillId="0" borderId="0" xfId="49" applyFont="1" applyAlignment="1">
      <alignment horizontal="justify" vertical="center" wrapText="1"/>
    </xf>
    <xf numFmtId="0" fontId="1" fillId="0" borderId="0" xfId="49" applyFont="1" applyAlignment="1">
      <alignment horizontal="justify" vertical="center" wrapText="1"/>
    </xf>
    <xf numFmtId="0" fontId="1" fillId="0" borderId="0" xfId="49" applyFont="1" applyAlignment="1">
      <alignment vertical="center" wrapText="1"/>
    </xf>
    <xf numFmtId="0" fontId="1" fillId="0" borderId="0" xfId="0" applyFont="1" applyFill="1" applyBorder="1" applyAlignment="1"/>
    <xf numFmtId="0" fontId="5" fillId="0" borderId="0" xfId="49" applyFont="1" applyAlignment="1">
      <alignment horizontal="left" vertical="center" wrapText="1"/>
    </xf>
    <xf numFmtId="0" fontId="6" fillId="0" borderId="0" xfId="49" applyFont="1" applyAlignment="1">
      <alignment horizontal="center" vertical="center" wrapText="1"/>
    </xf>
    <xf numFmtId="0" fontId="1" fillId="0" borderId="0" xfId="49" applyFont="1" applyAlignment="1">
      <alignment horizontal="right" vertical="center" wrapText="1"/>
    </xf>
    <xf numFmtId="0" fontId="1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justify" vertical="center" wrapText="1"/>
    </xf>
    <xf numFmtId="176" fontId="7" fillId="0" borderId="1" xfId="49" applyNumberFormat="1" applyFont="1" applyBorder="1" applyAlignment="1">
      <alignment horizontal="center" vertical="center" wrapText="1"/>
    </xf>
    <xf numFmtId="176" fontId="7" fillId="0" borderId="1" xfId="49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49" applyNumberFormat="1" applyFont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176" fontId="11" fillId="0" borderId="1" xfId="49" applyNumberFormat="1" applyFont="1" applyBorder="1" applyAlignment="1">
      <alignment horizontal="right" vertical="center" wrapText="1"/>
    </xf>
    <xf numFmtId="0" fontId="8" fillId="0" borderId="1" xfId="49" applyFont="1" applyBorder="1" applyAlignment="1">
      <alignment horizontal="left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2年省级以上生态公益林效益补偿资金（第二批）及省统筹资金安排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2"/>
  <sheetViews>
    <sheetView tabSelected="1" view="pageBreakPreview" zoomScale="115" zoomScaleNormal="115" zoomScaleSheetLayoutView="115" topLeftCell="A50" workbookViewId="0">
      <selection activeCell="C57" sqref="$A57:$XFD57"/>
    </sheetView>
  </sheetViews>
  <sheetFormatPr defaultColWidth="9.5" defaultRowHeight="15.6" outlineLevelCol="4"/>
  <cols>
    <col min="1" max="1" width="10.5" style="4" customWidth="1"/>
    <col min="2" max="2" width="12.75" style="6" customWidth="1"/>
    <col min="3" max="3" width="17.6759259259259" style="7" customWidth="1"/>
    <col min="4" max="4" width="45.25" style="8" customWidth="1"/>
    <col min="5" max="5" width="12.5" style="4" customWidth="1"/>
    <col min="6" max="252" width="9.5" style="9"/>
    <col min="253" max="16384" width="9.5" style="10"/>
  </cols>
  <sheetData>
    <row r="1" ht="25" customHeight="1" spans="1:2">
      <c r="A1" s="11" t="s">
        <v>0</v>
      </c>
      <c r="B1" s="11"/>
    </row>
    <row r="2" s="1" customFormat="1" ht="46" customHeight="1" spans="1:5">
      <c r="A2" s="12" t="s">
        <v>1</v>
      </c>
      <c r="B2" s="12"/>
      <c r="C2" s="12"/>
      <c r="D2" s="12"/>
      <c r="E2" s="12"/>
    </row>
    <row r="3" ht="21.75" customHeight="1" spans="2:5">
      <c r="B3" s="13" t="s">
        <v>2</v>
      </c>
      <c r="C3" s="8"/>
      <c r="D3" s="13"/>
      <c r="E3" s="13"/>
    </row>
    <row r="4" ht="28" customHeight="1" spans="1:5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</row>
    <row r="5" s="2" customFormat="1" ht="28" customHeight="1" spans="1:5">
      <c r="A5" s="15"/>
      <c r="B5" s="16" t="s">
        <v>8</v>
      </c>
      <c r="C5" s="16"/>
      <c r="D5" s="17"/>
      <c r="E5" s="18">
        <f>E6+E44</f>
        <v>5431</v>
      </c>
    </row>
    <row r="6" s="2" customFormat="1" ht="28" customHeight="1" spans="1:5">
      <c r="A6" s="15" t="s">
        <v>9</v>
      </c>
      <c r="B6" s="16" t="s">
        <v>10</v>
      </c>
      <c r="C6" s="16"/>
      <c r="D6" s="17"/>
      <c r="E6" s="19">
        <f>E7+E12+E17+E22+E27+E29+E32+E34+E37+E39+E42</f>
        <v>2676</v>
      </c>
    </row>
    <row r="7" s="3" customFormat="1" ht="28" customHeight="1" spans="1:5">
      <c r="A7" s="15" t="s">
        <v>11</v>
      </c>
      <c r="B7" s="20" t="s">
        <v>12</v>
      </c>
      <c r="C7" s="17"/>
      <c r="D7" s="17"/>
      <c r="E7" s="21">
        <f>SUM(E8:E11)</f>
        <v>140</v>
      </c>
    </row>
    <row r="8" s="3" customFormat="1" ht="28" customHeight="1" spans="1:5">
      <c r="A8" s="14">
        <v>1</v>
      </c>
      <c r="B8" s="22" t="s">
        <v>13</v>
      </c>
      <c r="C8" s="22" t="s">
        <v>14</v>
      </c>
      <c r="D8" s="23" t="s">
        <v>15</v>
      </c>
      <c r="E8" s="24">
        <v>40</v>
      </c>
    </row>
    <row r="9" s="3" customFormat="1" ht="28" customHeight="1" spans="1:5">
      <c r="A9" s="14">
        <v>2</v>
      </c>
      <c r="B9" s="22" t="s">
        <v>16</v>
      </c>
      <c r="C9" s="22" t="s">
        <v>14</v>
      </c>
      <c r="D9" s="23" t="s">
        <v>15</v>
      </c>
      <c r="E9" s="24">
        <v>30</v>
      </c>
    </row>
    <row r="10" s="3" customFormat="1" ht="28" customHeight="1" spans="1:5">
      <c r="A10" s="14">
        <v>3</v>
      </c>
      <c r="B10" s="22" t="s">
        <v>17</v>
      </c>
      <c r="C10" s="22" t="s">
        <v>14</v>
      </c>
      <c r="D10" s="23" t="s">
        <v>15</v>
      </c>
      <c r="E10" s="24">
        <v>40</v>
      </c>
    </row>
    <row r="11" s="3" customFormat="1" ht="28" customHeight="1" spans="1:5">
      <c r="A11" s="14">
        <v>4</v>
      </c>
      <c r="B11" s="22" t="s">
        <v>18</v>
      </c>
      <c r="C11" s="22" t="s">
        <v>14</v>
      </c>
      <c r="D11" s="23" t="s">
        <v>15</v>
      </c>
      <c r="E11" s="24">
        <v>30</v>
      </c>
    </row>
    <row r="12" s="3" customFormat="1" ht="28" customHeight="1" spans="1:5">
      <c r="A12" s="15" t="s">
        <v>19</v>
      </c>
      <c r="B12" s="20" t="s">
        <v>20</v>
      </c>
      <c r="C12" s="22"/>
      <c r="D12" s="23"/>
      <c r="E12" s="25">
        <f>SUM(E13:E16)</f>
        <v>710</v>
      </c>
    </row>
    <row r="13" s="3" customFormat="1" ht="28" customHeight="1" spans="1:5">
      <c r="A13" s="14">
        <v>1</v>
      </c>
      <c r="B13" s="22" t="s">
        <v>21</v>
      </c>
      <c r="C13" s="22" t="s">
        <v>14</v>
      </c>
      <c r="D13" s="23" t="s">
        <v>15</v>
      </c>
      <c r="E13" s="24">
        <v>50</v>
      </c>
    </row>
    <row r="14" s="3" customFormat="1" ht="28" customHeight="1" spans="1:5">
      <c r="A14" s="14">
        <v>2</v>
      </c>
      <c r="B14" s="22" t="s">
        <v>22</v>
      </c>
      <c r="C14" s="22" t="s">
        <v>14</v>
      </c>
      <c r="D14" s="23" t="s">
        <v>15</v>
      </c>
      <c r="E14" s="24">
        <v>430</v>
      </c>
    </row>
    <row r="15" s="3" customFormat="1" ht="28" customHeight="1" spans="1:5">
      <c r="A15" s="14"/>
      <c r="B15" s="22"/>
      <c r="C15" s="22" t="s">
        <v>23</v>
      </c>
      <c r="D15" s="23" t="s">
        <v>24</v>
      </c>
      <c r="E15" s="24">
        <v>200</v>
      </c>
    </row>
    <row r="16" s="3" customFormat="1" ht="28" customHeight="1" spans="1:5">
      <c r="A16" s="14">
        <v>3</v>
      </c>
      <c r="B16" s="22" t="s">
        <v>25</v>
      </c>
      <c r="C16" s="22" t="s">
        <v>14</v>
      </c>
      <c r="D16" s="23" t="s">
        <v>15</v>
      </c>
      <c r="E16" s="24">
        <v>30</v>
      </c>
    </row>
    <row r="17" s="3" customFormat="1" ht="28" customHeight="1" spans="1:5">
      <c r="A17" s="15" t="s">
        <v>26</v>
      </c>
      <c r="B17" s="20" t="s">
        <v>27</v>
      </c>
      <c r="C17" s="22"/>
      <c r="D17" s="23"/>
      <c r="E17" s="21">
        <f>SUM(E18:E21)</f>
        <v>141</v>
      </c>
    </row>
    <row r="18" s="3" customFormat="1" ht="28" customHeight="1" spans="1:5">
      <c r="A18" s="14">
        <v>1</v>
      </c>
      <c r="B18" s="22" t="s">
        <v>21</v>
      </c>
      <c r="C18" s="22" t="s">
        <v>14</v>
      </c>
      <c r="D18" s="23" t="s">
        <v>15</v>
      </c>
      <c r="E18" s="26">
        <v>50</v>
      </c>
    </row>
    <row r="19" s="3" customFormat="1" ht="28" customHeight="1" spans="1:5">
      <c r="A19" s="14">
        <v>2</v>
      </c>
      <c r="B19" s="22" t="s">
        <v>28</v>
      </c>
      <c r="C19" s="22" t="s">
        <v>14</v>
      </c>
      <c r="D19" s="23" t="s">
        <v>15</v>
      </c>
      <c r="E19" s="26">
        <v>25</v>
      </c>
    </row>
    <row r="20" s="3" customFormat="1" ht="28" customHeight="1" spans="1:5">
      <c r="A20" s="14">
        <v>3</v>
      </c>
      <c r="B20" s="22" t="s">
        <v>29</v>
      </c>
      <c r="C20" s="22" t="s">
        <v>14</v>
      </c>
      <c r="D20" s="23" t="s">
        <v>15</v>
      </c>
      <c r="E20" s="26">
        <v>16</v>
      </c>
    </row>
    <row r="21" s="3" customFormat="1" ht="28" customHeight="1" spans="1:5">
      <c r="A21" s="14">
        <v>4</v>
      </c>
      <c r="B21" s="22" t="s">
        <v>30</v>
      </c>
      <c r="C21" s="22" t="s">
        <v>14</v>
      </c>
      <c r="D21" s="23" t="s">
        <v>15</v>
      </c>
      <c r="E21" s="26">
        <v>50</v>
      </c>
    </row>
    <row r="22" s="3" customFormat="1" ht="28" customHeight="1" spans="1:5">
      <c r="A22" s="15" t="s">
        <v>31</v>
      </c>
      <c r="B22" s="20" t="s">
        <v>32</v>
      </c>
      <c r="C22" s="22"/>
      <c r="D22" s="23"/>
      <c r="E22" s="21">
        <f>E23+E24+E25+E26</f>
        <v>650</v>
      </c>
    </row>
    <row r="23" s="3" customFormat="1" ht="28" customHeight="1" spans="1:5">
      <c r="A23" s="14">
        <v>1</v>
      </c>
      <c r="B23" s="22" t="s">
        <v>21</v>
      </c>
      <c r="C23" s="22" t="s">
        <v>23</v>
      </c>
      <c r="D23" s="23" t="s">
        <v>33</v>
      </c>
      <c r="E23" s="26">
        <v>200</v>
      </c>
    </row>
    <row r="24" s="3" customFormat="1" ht="28" customHeight="1" spans="1:5">
      <c r="A24" s="14"/>
      <c r="B24" s="22"/>
      <c r="C24" s="22" t="s">
        <v>23</v>
      </c>
      <c r="D24" s="23" t="s">
        <v>34</v>
      </c>
      <c r="E24" s="26">
        <v>200</v>
      </c>
    </row>
    <row r="25" s="3" customFormat="1" ht="28" customHeight="1" spans="1:5">
      <c r="A25" s="14">
        <v>2</v>
      </c>
      <c r="B25" s="22" t="s">
        <v>35</v>
      </c>
      <c r="C25" s="22" t="s">
        <v>14</v>
      </c>
      <c r="D25" s="23" t="s">
        <v>15</v>
      </c>
      <c r="E25" s="26">
        <v>50</v>
      </c>
    </row>
    <row r="26" s="3" customFormat="1" ht="28" customHeight="1" spans="1:5">
      <c r="A26" s="14"/>
      <c r="B26" s="22"/>
      <c r="C26" s="22" t="s">
        <v>23</v>
      </c>
      <c r="D26" s="23" t="s">
        <v>36</v>
      </c>
      <c r="E26" s="26">
        <v>200</v>
      </c>
    </row>
    <row r="27" s="3" customFormat="1" ht="28" customHeight="1" spans="1:5">
      <c r="A27" s="15" t="s">
        <v>37</v>
      </c>
      <c r="B27" s="20" t="s">
        <v>38</v>
      </c>
      <c r="C27" s="22"/>
      <c r="D27" s="23"/>
      <c r="E27" s="25">
        <f>E28</f>
        <v>50</v>
      </c>
    </row>
    <row r="28" s="3" customFormat="1" ht="28" customHeight="1" spans="1:5">
      <c r="A28" s="14">
        <v>1</v>
      </c>
      <c r="B28" s="22" t="s">
        <v>21</v>
      </c>
      <c r="C28" s="22" t="s">
        <v>14</v>
      </c>
      <c r="D28" s="23" t="s">
        <v>15</v>
      </c>
      <c r="E28" s="24">
        <v>50</v>
      </c>
    </row>
    <row r="29" s="3" customFormat="1" ht="28" customHeight="1" spans="1:5">
      <c r="A29" s="15" t="s">
        <v>39</v>
      </c>
      <c r="B29" s="20" t="s">
        <v>40</v>
      </c>
      <c r="C29" s="22"/>
      <c r="D29" s="23"/>
      <c r="E29" s="25">
        <f>E30+E31</f>
        <v>250</v>
      </c>
    </row>
    <row r="30" s="3" customFormat="1" ht="28" customHeight="1" spans="1:5">
      <c r="A30" s="14">
        <v>1</v>
      </c>
      <c r="B30" s="22" t="s">
        <v>21</v>
      </c>
      <c r="C30" s="22" t="s">
        <v>14</v>
      </c>
      <c r="D30" s="23" t="s">
        <v>15</v>
      </c>
      <c r="E30" s="24">
        <v>50</v>
      </c>
    </row>
    <row r="31" s="3" customFormat="1" ht="28" customHeight="1" spans="1:5">
      <c r="A31" s="14"/>
      <c r="B31" s="22"/>
      <c r="C31" s="22" t="s">
        <v>23</v>
      </c>
      <c r="D31" s="23" t="s">
        <v>41</v>
      </c>
      <c r="E31" s="24">
        <v>200</v>
      </c>
    </row>
    <row r="32" s="3" customFormat="1" ht="28" customHeight="1" spans="1:5">
      <c r="A32" s="15" t="s">
        <v>42</v>
      </c>
      <c r="B32" s="20" t="s">
        <v>43</v>
      </c>
      <c r="C32" s="22"/>
      <c r="D32" s="23"/>
      <c r="E32" s="25">
        <v>200</v>
      </c>
    </row>
    <row r="33" s="3" customFormat="1" ht="28" customHeight="1" spans="1:5">
      <c r="A33" s="14">
        <v>1</v>
      </c>
      <c r="B33" s="22" t="s">
        <v>44</v>
      </c>
      <c r="C33" s="22" t="s">
        <v>23</v>
      </c>
      <c r="D33" s="23" t="s">
        <v>45</v>
      </c>
      <c r="E33" s="24">
        <v>200</v>
      </c>
    </row>
    <row r="34" s="3" customFormat="1" ht="28" customHeight="1" spans="1:5">
      <c r="A34" s="15" t="s">
        <v>46</v>
      </c>
      <c r="B34" s="20" t="s">
        <v>47</v>
      </c>
      <c r="C34" s="22"/>
      <c r="D34" s="23"/>
      <c r="E34" s="25">
        <f>E35+E36</f>
        <v>250</v>
      </c>
    </row>
    <row r="35" s="3" customFormat="1" ht="28" customHeight="1" spans="1:5">
      <c r="A35" s="14">
        <v>1</v>
      </c>
      <c r="B35" s="22" t="s">
        <v>21</v>
      </c>
      <c r="C35" s="22" t="s">
        <v>14</v>
      </c>
      <c r="D35" s="23" t="s">
        <v>15</v>
      </c>
      <c r="E35" s="24">
        <v>50</v>
      </c>
    </row>
    <row r="36" s="3" customFormat="1" ht="28" customHeight="1" spans="1:5">
      <c r="A36" s="14"/>
      <c r="B36" s="22"/>
      <c r="C36" s="22" t="s">
        <v>23</v>
      </c>
      <c r="D36" s="23" t="s">
        <v>48</v>
      </c>
      <c r="E36" s="24">
        <v>200</v>
      </c>
    </row>
    <row r="37" s="3" customFormat="1" ht="28" customHeight="1" spans="1:5">
      <c r="A37" s="15" t="s">
        <v>49</v>
      </c>
      <c r="B37" s="20" t="s">
        <v>50</v>
      </c>
      <c r="C37" s="22"/>
      <c r="D37" s="23"/>
      <c r="E37" s="25">
        <v>17</v>
      </c>
    </row>
    <row r="38" s="3" customFormat="1" ht="28" customHeight="1" spans="1:5">
      <c r="A38" s="14">
        <v>1</v>
      </c>
      <c r="B38" s="22" t="s">
        <v>51</v>
      </c>
      <c r="C38" s="22" t="s">
        <v>14</v>
      </c>
      <c r="D38" s="23" t="s">
        <v>15</v>
      </c>
      <c r="E38" s="24">
        <v>17</v>
      </c>
    </row>
    <row r="39" s="3" customFormat="1" ht="28" customHeight="1" spans="1:5">
      <c r="A39" s="15" t="s">
        <v>52</v>
      </c>
      <c r="B39" s="20" t="s">
        <v>53</v>
      </c>
      <c r="C39" s="22"/>
      <c r="D39" s="23"/>
      <c r="E39" s="25">
        <f>E40+E41</f>
        <v>68</v>
      </c>
    </row>
    <row r="40" s="3" customFormat="1" ht="28" customHeight="1" spans="1:5">
      <c r="A40" s="14">
        <v>1</v>
      </c>
      <c r="B40" s="22" t="s">
        <v>21</v>
      </c>
      <c r="C40" s="22" t="s">
        <v>14</v>
      </c>
      <c r="D40" s="23" t="s">
        <v>15</v>
      </c>
      <c r="E40" s="24">
        <v>50</v>
      </c>
    </row>
    <row r="41" s="3" customFormat="1" ht="28" customHeight="1" spans="1:5">
      <c r="A41" s="14">
        <v>2</v>
      </c>
      <c r="B41" s="22" t="s">
        <v>54</v>
      </c>
      <c r="C41" s="22" t="s">
        <v>14</v>
      </c>
      <c r="D41" s="23" t="s">
        <v>15</v>
      </c>
      <c r="E41" s="24">
        <v>18</v>
      </c>
    </row>
    <row r="42" s="3" customFormat="1" ht="28" customHeight="1" spans="1:5">
      <c r="A42" s="15" t="s">
        <v>55</v>
      </c>
      <c r="B42" s="20" t="s">
        <v>56</v>
      </c>
      <c r="C42" s="22"/>
      <c r="D42" s="23"/>
      <c r="E42" s="25">
        <v>200</v>
      </c>
    </row>
    <row r="43" s="3" customFormat="1" ht="28" customHeight="1" spans="1:5">
      <c r="A43" s="14">
        <v>1</v>
      </c>
      <c r="B43" s="22" t="s">
        <v>57</v>
      </c>
      <c r="C43" s="22" t="s">
        <v>23</v>
      </c>
      <c r="D43" s="23" t="s">
        <v>58</v>
      </c>
      <c r="E43" s="24">
        <v>200</v>
      </c>
    </row>
    <row r="44" s="3" customFormat="1" ht="28" customHeight="1" spans="1:5">
      <c r="A44" s="15" t="s">
        <v>59</v>
      </c>
      <c r="B44" s="27" t="s">
        <v>60</v>
      </c>
      <c r="C44" s="15"/>
      <c r="D44" s="17"/>
      <c r="E44" s="21">
        <f>SUM(E45:E62)</f>
        <v>2755</v>
      </c>
    </row>
    <row r="45" s="4" customFormat="1" ht="28" customHeight="1" spans="1:5">
      <c r="A45" s="14">
        <v>1</v>
      </c>
      <c r="B45" s="22" t="s">
        <v>61</v>
      </c>
      <c r="C45" s="22" t="s">
        <v>14</v>
      </c>
      <c r="D45" s="23" t="s">
        <v>15</v>
      </c>
      <c r="E45" s="24">
        <v>366</v>
      </c>
    </row>
    <row r="46" s="4" customFormat="1" ht="28" customHeight="1" spans="1:5">
      <c r="A46" s="14"/>
      <c r="B46" s="22"/>
      <c r="C46" s="22" t="s">
        <v>23</v>
      </c>
      <c r="D46" s="23" t="s">
        <v>62</v>
      </c>
      <c r="E46" s="24">
        <v>200</v>
      </c>
    </row>
    <row r="47" s="4" customFormat="1" ht="28" customHeight="1" spans="1:5">
      <c r="A47" s="14">
        <v>2</v>
      </c>
      <c r="B47" s="22" t="s">
        <v>63</v>
      </c>
      <c r="C47" s="22" t="s">
        <v>14</v>
      </c>
      <c r="D47" s="23" t="s">
        <v>15</v>
      </c>
      <c r="E47" s="24">
        <v>50</v>
      </c>
    </row>
    <row r="48" s="5" customFormat="1" ht="40" customHeight="1" spans="1:5">
      <c r="A48" s="28"/>
      <c r="B48" s="22"/>
      <c r="C48" s="22" t="s">
        <v>23</v>
      </c>
      <c r="D48" s="23" t="s">
        <v>64</v>
      </c>
      <c r="E48" s="24">
        <v>200</v>
      </c>
    </row>
    <row r="49" s="5" customFormat="1" ht="24" customHeight="1" spans="1:5">
      <c r="A49" s="29">
        <v>3</v>
      </c>
      <c r="B49" s="22" t="s">
        <v>65</v>
      </c>
      <c r="C49" s="22" t="s">
        <v>23</v>
      </c>
      <c r="D49" s="23" t="s">
        <v>66</v>
      </c>
      <c r="E49" s="24">
        <v>200</v>
      </c>
    </row>
    <row r="50" s="4" customFormat="1" ht="28" customHeight="1" spans="1:5">
      <c r="A50" s="29"/>
      <c r="B50" s="22"/>
      <c r="C50" s="22" t="s">
        <v>14</v>
      </c>
      <c r="D50" s="23" t="s">
        <v>15</v>
      </c>
      <c r="E50" s="24">
        <v>40</v>
      </c>
    </row>
    <row r="51" s="4" customFormat="1" ht="28" customHeight="1" spans="1:5">
      <c r="A51" s="14">
        <v>4</v>
      </c>
      <c r="B51" s="22" t="s">
        <v>67</v>
      </c>
      <c r="C51" s="22" t="s">
        <v>14</v>
      </c>
      <c r="D51" s="23" t="s">
        <v>15</v>
      </c>
      <c r="E51" s="24">
        <v>40</v>
      </c>
    </row>
    <row r="52" s="4" customFormat="1" ht="28" customHeight="1" spans="1:5">
      <c r="A52" s="14">
        <v>5</v>
      </c>
      <c r="B52" s="22" t="s">
        <v>68</v>
      </c>
      <c r="C52" s="22" t="s">
        <v>14</v>
      </c>
      <c r="D52" s="23" t="s">
        <v>15</v>
      </c>
      <c r="E52" s="24">
        <v>40</v>
      </c>
    </row>
    <row r="53" s="4" customFormat="1" ht="28" customHeight="1" spans="1:5">
      <c r="A53" s="14">
        <v>6</v>
      </c>
      <c r="B53" s="22" t="s">
        <v>69</v>
      </c>
      <c r="C53" s="22" t="s">
        <v>14</v>
      </c>
      <c r="D53" s="23" t="s">
        <v>15</v>
      </c>
      <c r="E53" s="24">
        <v>50</v>
      </c>
    </row>
    <row r="54" s="4" customFormat="1" ht="28" customHeight="1" spans="1:5">
      <c r="A54" s="14">
        <v>7</v>
      </c>
      <c r="B54" s="22" t="s">
        <v>70</v>
      </c>
      <c r="C54" s="22" t="s">
        <v>14</v>
      </c>
      <c r="D54" s="23" t="s">
        <v>15</v>
      </c>
      <c r="E54" s="24">
        <v>50</v>
      </c>
    </row>
    <row r="55" s="4" customFormat="1" ht="28" customHeight="1" spans="1:5">
      <c r="A55" s="14">
        <v>8</v>
      </c>
      <c r="B55" s="22" t="s">
        <v>71</v>
      </c>
      <c r="C55" s="22" t="s">
        <v>14</v>
      </c>
      <c r="D55" s="23" t="s">
        <v>15</v>
      </c>
      <c r="E55" s="24">
        <v>50</v>
      </c>
    </row>
    <row r="56" s="4" customFormat="1" ht="28" customHeight="1" spans="1:5">
      <c r="A56" s="14">
        <v>9</v>
      </c>
      <c r="B56" s="22" t="s">
        <v>72</v>
      </c>
      <c r="C56" s="22" t="s">
        <v>14</v>
      </c>
      <c r="D56" s="23" t="s">
        <v>15</v>
      </c>
      <c r="E56" s="24">
        <v>50</v>
      </c>
    </row>
    <row r="57" s="4" customFormat="1" ht="28" customHeight="1" spans="1:5">
      <c r="A57" s="14">
        <v>10</v>
      </c>
      <c r="B57" s="22" t="s">
        <v>73</v>
      </c>
      <c r="C57" s="22" t="s">
        <v>14</v>
      </c>
      <c r="D57" s="23" t="s">
        <v>15</v>
      </c>
      <c r="E57" s="24">
        <v>50</v>
      </c>
    </row>
    <row r="58" s="4" customFormat="1" ht="28" customHeight="1" spans="1:5">
      <c r="A58" s="14"/>
      <c r="B58" s="22"/>
      <c r="C58" s="22" t="s">
        <v>23</v>
      </c>
      <c r="D58" s="23" t="s">
        <v>74</v>
      </c>
      <c r="E58" s="24">
        <v>450</v>
      </c>
    </row>
    <row r="59" s="4" customFormat="1" ht="28" customHeight="1" spans="1:5">
      <c r="A59" s="14">
        <v>11</v>
      </c>
      <c r="B59" s="22" t="s">
        <v>75</v>
      </c>
      <c r="C59" s="22" t="s">
        <v>14</v>
      </c>
      <c r="D59" s="23" t="s">
        <v>15</v>
      </c>
      <c r="E59" s="24">
        <v>210</v>
      </c>
    </row>
    <row r="60" s="4" customFormat="1" ht="28" customHeight="1" spans="1:5">
      <c r="A60" s="14"/>
      <c r="B60" s="22"/>
      <c r="C60" s="22" t="s">
        <v>23</v>
      </c>
      <c r="D60" s="23" t="s">
        <v>76</v>
      </c>
      <c r="E60" s="24">
        <v>450</v>
      </c>
    </row>
    <row r="61" s="4" customFormat="1" ht="28" customHeight="1" spans="1:5">
      <c r="A61" s="14">
        <v>12</v>
      </c>
      <c r="B61" s="22" t="s">
        <v>77</v>
      </c>
      <c r="C61" s="22" t="s">
        <v>14</v>
      </c>
      <c r="D61" s="23" t="s">
        <v>15</v>
      </c>
      <c r="E61" s="24">
        <v>209</v>
      </c>
    </row>
    <row r="62" s="4" customFormat="1" ht="28" customHeight="1" spans="1:5">
      <c r="A62" s="14">
        <v>13</v>
      </c>
      <c r="B62" s="22" t="s">
        <v>78</v>
      </c>
      <c r="C62" s="22" t="s">
        <v>14</v>
      </c>
      <c r="D62" s="23" t="s">
        <v>15</v>
      </c>
      <c r="E62" s="24">
        <v>50</v>
      </c>
    </row>
  </sheetData>
  <mergeCells count="23">
    <mergeCell ref="A1:B1"/>
    <mergeCell ref="A2:E2"/>
    <mergeCell ref="B3:E3"/>
    <mergeCell ref="A14:A15"/>
    <mergeCell ref="A23:A24"/>
    <mergeCell ref="A25:A26"/>
    <mergeCell ref="A30:A31"/>
    <mergeCell ref="A35:A36"/>
    <mergeCell ref="A45:A46"/>
    <mergeCell ref="A47:A48"/>
    <mergeCell ref="A49:A50"/>
    <mergeCell ref="A57:A58"/>
    <mergeCell ref="A59:A60"/>
    <mergeCell ref="B14:B15"/>
    <mergeCell ref="B23:B24"/>
    <mergeCell ref="B25:B26"/>
    <mergeCell ref="B30:B31"/>
    <mergeCell ref="B35:B36"/>
    <mergeCell ref="B45:B46"/>
    <mergeCell ref="B47:B48"/>
    <mergeCell ref="B49:B50"/>
    <mergeCell ref="B57:B58"/>
    <mergeCell ref="B59:B60"/>
  </mergeCells>
  <printOptions horizontalCentered="1"/>
  <pageMargins left="0.590277777777778" right="0.590277777777778" top="0.786805555555556" bottom="0.747916666666667" header="0.507638888888889" footer="0.507638888888889"/>
  <pageSetup paperSize="9" scale="93" firstPageNumber="3" fitToHeight="0" orientation="portrait" useFirstPageNumber="1" horizontalDpi="600"/>
  <headerFooter>
    <evenFooter>&amp;L&amp;"Times New Roman,常规"&amp;14- &amp;"宋体,常规"&amp;14&amp;P&amp;"Times New Roman,常规"&amp;14 -</evenFooter>
  </headerFooter>
  <rowBreaks count="1" manualBreakCount="1">
    <brk id="5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省统筹经费安排计划（市县部分）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詹斯钦</dc:creator>
  <cp:lastModifiedBy>李雅</cp:lastModifiedBy>
  <dcterms:created xsi:type="dcterms:W3CDTF">2021-12-17T09:57:00Z</dcterms:created>
  <dcterms:modified xsi:type="dcterms:W3CDTF">2021-12-21T02:49:32Z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