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6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<sst xmlns="http://schemas.openxmlformats.org/spreadsheetml/2006/main" count="69">
  <si>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附件3</t>
  </si>
  <si>
    <t>提前下达2021年中央财政医疗服务与保障能力提升（公立医院综合改革补助）     补助资金分配表</t>
  </si>
  <si>
    <t>单位：万元</t>
  </si>
  <si>
    <t>地市</t>
  </si>
  <si>
    <t>合计</t>
  </si>
  <si>
    <t>按行政区划因素分配资金数</t>
  </si>
  <si>
    <t>按人口因素分配资金数</t>
  </si>
  <si>
    <t>功能科目</t>
  </si>
  <si>
    <t>县级公立医院改革补助</t>
  </si>
  <si>
    <t>城市公立医院改革补助</t>
  </si>
  <si>
    <r>
      <rPr>
        <b/>
        <sz val="12"/>
        <color indexed="8"/>
        <rFont val="宋体"/>
        <charset val="134"/>
      </rPr>
      <t>合计</t>
    </r>
  </si>
  <si>
    <r>
      <rPr>
        <b/>
        <sz val="12"/>
        <color indexed="8"/>
        <rFont val="宋体"/>
        <charset val="134"/>
      </rPr>
      <t>地市小计</t>
    </r>
  </si>
  <si>
    <r>
      <rPr>
        <sz val="12"/>
        <color indexed="8"/>
        <rFont val="宋体"/>
        <charset val="134"/>
      </rPr>
      <t>广州市</t>
    </r>
  </si>
  <si>
    <r>
      <rPr>
        <sz val="12"/>
        <color indexed="8"/>
        <rFont val="宋体"/>
        <charset val="134"/>
      </rPr>
      <t>珠海市</t>
    </r>
  </si>
  <si>
    <r>
      <rPr>
        <sz val="12"/>
        <color indexed="8"/>
        <rFont val="宋体"/>
        <charset val="134"/>
      </rPr>
      <t>汕头市</t>
    </r>
  </si>
  <si>
    <r>
      <rPr>
        <sz val="12"/>
        <color indexed="8"/>
        <rFont val="宋体"/>
        <charset val="134"/>
      </rPr>
      <t>佛山市</t>
    </r>
  </si>
  <si>
    <r>
      <rPr>
        <sz val="12"/>
        <color indexed="8"/>
        <rFont val="宋体"/>
        <charset val="134"/>
      </rPr>
      <t>韶关市</t>
    </r>
  </si>
  <si>
    <r>
      <rPr>
        <sz val="12"/>
        <color indexed="8"/>
        <rFont val="宋体"/>
        <charset val="134"/>
      </rPr>
      <t>河源市</t>
    </r>
  </si>
  <si>
    <r>
      <rPr>
        <sz val="12"/>
        <color indexed="8"/>
        <rFont val="宋体"/>
        <charset val="134"/>
      </rPr>
      <t>梅州市</t>
    </r>
  </si>
  <si>
    <r>
      <rPr>
        <sz val="12"/>
        <rFont val="宋体"/>
        <charset val="134"/>
      </rPr>
      <t>惠州市</t>
    </r>
  </si>
  <si>
    <r>
      <rPr>
        <sz val="12"/>
        <rFont val="宋体"/>
        <charset val="134"/>
      </rPr>
      <t>汕尾市</t>
    </r>
  </si>
  <si>
    <r>
      <rPr>
        <sz val="12"/>
        <rFont val="宋体"/>
        <charset val="134"/>
      </rPr>
      <t>东莞市</t>
    </r>
  </si>
  <si>
    <r>
      <rPr>
        <sz val="12"/>
        <rFont val="宋体"/>
        <charset val="134"/>
      </rPr>
      <t>中山市</t>
    </r>
  </si>
  <si>
    <r>
      <rPr>
        <sz val="12"/>
        <rFont val="宋体"/>
        <charset val="134"/>
      </rPr>
      <t>江门市</t>
    </r>
  </si>
  <si>
    <r>
      <rPr>
        <sz val="12"/>
        <rFont val="宋体"/>
        <charset val="134"/>
      </rPr>
      <t>阳江市</t>
    </r>
  </si>
  <si>
    <r>
      <rPr>
        <sz val="12"/>
        <rFont val="宋体"/>
        <charset val="134"/>
      </rPr>
      <t>湛江市</t>
    </r>
  </si>
  <si>
    <r>
      <rPr>
        <sz val="12"/>
        <rFont val="宋体"/>
        <charset val="134"/>
      </rPr>
      <t>茂名市</t>
    </r>
  </si>
  <si>
    <r>
      <rPr>
        <sz val="12"/>
        <rFont val="宋体"/>
        <charset val="134"/>
      </rPr>
      <t>肇庆市</t>
    </r>
  </si>
  <si>
    <r>
      <rPr>
        <sz val="12"/>
        <rFont val="宋体"/>
        <charset val="134"/>
      </rPr>
      <t>清远市</t>
    </r>
  </si>
  <si>
    <r>
      <rPr>
        <sz val="12"/>
        <rFont val="宋体"/>
        <charset val="134"/>
      </rPr>
      <t>潮州市</t>
    </r>
  </si>
  <si>
    <r>
      <rPr>
        <sz val="12"/>
        <rFont val="宋体"/>
        <charset val="134"/>
      </rPr>
      <t>揭阳市</t>
    </r>
  </si>
  <si>
    <r>
      <rPr>
        <sz val="12"/>
        <rFont val="宋体"/>
        <charset val="134"/>
      </rPr>
      <t>云浮市</t>
    </r>
  </si>
  <si>
    <r>
      <rPr>
        <b/>
        <sz val="12"/>
        <rFont val="宋体"/>
        <charset val="134"/>
      </rPr>
      <t>财政省直管县小计</t>
    </r>
  </si>
  <si>
    <r>
      <rPr>
        <sz val="12"/>
        <color indexed="0"/>
        <rFont val="宋体"/>
        <charset val="134"/>
      </rPr>
      <t>南澳县</t>
    </r>
  </si>
  <si>
    <r>
      <rPr>
        <sz val="12"/>
        <color indexed="0"/>
        <rFont val="宋体"/>
        <charset val="134"/>
      </rPr>
      <t>南雄市</t>
    </r>
  </si>
  <si>
    <r>
      <rPr>
        <sz val="12"/>
        <color indexed="0"/>
        <rFont val="宋体"/>
        <charset val="134"/>
      </rPr>
      <t>仁化县</t>
    </r>
  </si>
  <si>
    <r>
      <rPr>
        <sz val="12"/>
        <color indexed="0"/>
        <rFont val="宋体"/>
        <charset val="134"/>
      </rPr>
      <t>乳源县</t>
    </r>
  </si>
  <si>
    <r>
      <rPr>
        <sz val="12"/>
        <color indexed="0"/>
        <rFont val="宋体"/>
        <charset val="134"/>
      </rPr>
      <t>翁源县</t>
    </r>
  </si>
  <si>
    <r>
      <rPr>
        <sz val="12"/>
        <color indexed="0"/>
        <rFont val="宋体"/>
        <charset val="134"/>
      </rPr>
      <t>紫金县</t>
    </r>
  </si>
  <si>
    <r>
      <rPr>
        <sz val="12"/>
        <color indexed="0"/>
        <rFont val="宋体"/>
        <charset val="134"/>
      </rPr>
      <t>龙川县</t>
    </r>
  </si>
  <si>
    <r>
      <rPr>
        <sz val="12"/>
        <color indexed="0"/>
        <rFont val="宋体"/>
        <charset val="134"/>
      </rPr>
      <t>连平县</t>
    </r>
  </si>
  <si>
    <r>
      <rPr>
        <sz val="12"/>
        <color indexed="0"/>
        <rFont val="宋体"/>
        <charset val="134"/>
      </rPr>
      <t>兴宁市</t>
    </r>
  </si>
  <si>
    <r>
      <rPr>
        <sz val="12"/>
        <color indexed="0"/>
        <rFont val="宋体"/>
        <charset val="134"/>
      </rPr>
      <t>五华县</t>
    </r>
  </si>
  <si>
    <r>
      <rPr>
        <sz val="12"/>
        <color indexed="0"/>
        <rFont val="宋体"/>
        <charset val="134"/>
      </rPr>
      <t>丰顺县</t>
    </r>
  </si>
  <si>
    <r>
      <rPr>
        <sz val="12"/>
        <color indexed="0"/>
        <rFont val="宋体"/>
        <charset val="134"/>
      </rPr>
      <t>大埔县</t>
    </r>
  </si>
  <si>
    <r>
      <rPr>
        <sz val="12"/>
        <color indexed="0"/>
        <rFont val="宋体"/>
        <charset val="134"/>
      </rPr>
      <t>博罗县</t>
    </r>
  </si>
  <si>
    <r>
      <rPr>
        <sz val="12"/>
        <color indexed="0"/>
        <rFont val="宋体"/>
        <charset val="134"/>
      </rPr>
      <t>陆河县</t>
    </r>
  </si>
  <si>
    <r>
      <rPr>
        <sz val="12"/>
        <color indexed="0"/>
        <rFont val="宋体"/>
        <charset val="134"/>
      </rPr>
      <t>陆丰市</t>
    </r>
  </si>
  <si>
    <r>
      <rPr>
        <sz val="12"/>
        <color indexed="0"/>
        <rFont val="宋体"/>
        <charset val="134"/>
      </rPr>
      <t>海丰县</t>
    </r>
  </si>
  <si>
    <r>
      <rPr>
        <sz val="12"/>
        <color indexed="0"/>
        <rFont val="宋体"/>
        <charset val="134"/>
      </rPr>
      <t>阳春市</t>
    </r>
  </si>
  <si>
    <r>
      <rPr>
        <sz val="12"/>
        <color indexed="0"/>
        <rFont val="宋体"/>
        <charset val="134"/>
      </rPr>
      <t>徐闻县</t>
    </r>
  </si>
  <si>
    <r>
      <rPr>
        <sz val="12"/>
        <color indexed="0"/>
        <rFont val="宋体"/>
        <charset val="134"/>
      </rPr>
      <t>廉江市</t>
    </r>
  </si>
  <si>
    <r>
      <rPr>
        <sz val="12"/>
        <color indexed="0"/>
        <rFont val="宋体"/>
        <charset val="134"/>
      </rPr>
      <t>雷州市</t>
    </r>
  </si>
  <si>
    <r>
      <rPr>
        <sz val="12"/>
        <color indexed="0"/>
        <rFont val="宋体"/>
        <charset val="134"/>
      </rPr>
      <t>高州市</t>
    </r>
  </si>
  <si>
    <r>
      <rPr>
        <sz val="12"/>
        <color indexed="0"/>
        <rFont val="宋体"/>
        <charset val="134"/>
      </rPr>
      <t>化州市</t>
    </r>
  </si>
  <si>
    <r>
      <rPr>
        <sz val="12"/>
        <color indexed="0"/>
        <rFont val="宋体"/>
        <charset val="134"/>
      </rPr>
      <t>封开县</t>
    </r>
  </si>
  <si>
    <r>
      <rPr>
        <sz val="12"/>
        <color indexed="0"/>
        <rFont val="宋体"/>
        <charset val="134"/>
      </rPr>
      <t>怀集县</t>
    </r>
  </si>
  <si>
    <r>
      <rPr>
        <sz val="12"/>
        <color indexed="0"/>
        <rFont val="宋体"/>
        <charset val="134"/>
      </rPr>
      <t>德庆县</t>
    </r>
  </si>
  <si>
    <r>
      <rPr>
        <sz val="12"/>
        <color indexed="0"/>
        <rFont val="宋体"/>
        <charset val="134"/>
      </rPr>
      <t>广宁县</t>
    </r>
  </si>
  <si>
    <r>
      <rPr>
        <sz val="12"/>
        <color indexed="0"/>
        <rFont val="宋体"/>
        <charset val="134"/>
      </rPr>
      <t>英德市</t>
    </r>
  </si>
  <si>
    <r>
      <rPr>
        <sz val="12"/>
        <color indexed="0"/>
        <rFont val="宋体"/>
        <charset val="134"/>
      </rPr>
      <t>连山县</t>
    </r>
  </si>
  <si>
    <r>
      <rPr>
        <sz val="12"/>
        <color indexed="0"/>
        <rFont val="宋体"/>
        <charset val="134"/>
      </rPr>
      <t>连南县</t>
    </r>
  </si>
  <si>
    <r>
      <rPr>
        <sz val="12"/>
        <color indexed="0"/>
        <rFont val="宋体"/>
        <charset val="134"/>
      </rPr>
      <t>饶平县</t>
    </r>
  </si>
  <si>
    <r>
      <rPr>
        <sz val="12"/>
        <color indexed="0"/>
        <rFont val="宋体"/>
        <charset val="134"/>
      </rPr>
      <t>普宁市</t>
    </r>
  </si>
  <si>
    <r>
      <rPr>
        <sz val="12"/>
        <color indexed="0"/>
        <rFont val="宋体"/>
        <charset val="134"/>
      </rPr>
      <t>揭西县</t>
    </r>
  </si>
  <si>
    <r>
      <rPr>
        <sz val="12"/>
        <color indexed="0"/>
        <rFont val="宋体"/>
        <charset val="134"/>
      </rPr>
      <t>惠来县</t>
    </r>
  </si>
  <si>
    <r>
      <rPr>
        <sz val="12"/>
        <color indexed="0"/>
        <rFont val="宋体"/>
        <charset val="134"/>
      </rPr>
      <t>罗定市</t>
    </r>
  </si>
  <si>
    <r>
      <rPr>
        <sz val="12"/>
        <color indexed="0"/>
        <rFont val="宋体"/>
        <charset val="134"/>
      </rPr>
      <t>新兴县</t>
    </r>
  </si>
  <si>
    <t>备注：1.韶关市浈江区、武江区和湛江市麻章区、坡头区无城市辖区公立医院，不安排城市公立医院补助资金。
2.国家按照每个市1000万元，每个县300万元，每个市辖区100万元的标准测算全国公立医院综合改革补助资金总额；其中60%按区划因素分配，20% 按人口因素分配，20%按绩效因素分配。此次提前下达区划因素和人口因素资金。
3.此次区划因素（深圳市除外）共安排我省资金为25980万元：原国家县级公立医院综合改革试点县每县（市、区）补助180万、有区属公立医院的市辖区每区补助60万，每个城市补助600万。
4.此次人口因素（深圳市除外）共安排我省资金为14370万元，参照国家按照各县（市）、各区2018年末常住人口数量占比计算各县（市）、区金额。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</si>
</sst>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indexed="8"/>
      <name val="Arial"/>
      <family val="2"/>
      <charset val="0"/>
    </font>
    <font>
      <b/>
      <sz val="12"/>
      <color indexed="0"/>
      <name val="Arial"/>
      <family val="2"/>
      <charset val="0"/>
    </font>
    <font>
      <b/>
      <sz val="12"/>
      <name val="Arial"/>
      <family val="2"/>
      <charset val="0"/>
    </font>
    <font>
      <sz val="12"/>
      <color indexed="8"/>
      <name val="Arial"/>
      <family val="2"/>
      <charset val="0"/>
    </font>
    <font>
      <sz val="12"/>
      <color indexed="0"/>
      <name val="Arial"/>
      <family val="2"/>
      <charset val="0"/>
    </font>
    <font>
      <sz val="12"/>
      <name val="Arial"/>
      <family val="2"/>
      <charset val="0"/>
    </font>
    <font>
      <sz val="11"/>
      <color indexed="8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sz val="12"/>
      <color indexed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0" fillId="6" borderId="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1" fontId="10" fillId="0" borderId="1" xfId="0" applyNumberFormat="1" applyFont="1" applyFill="1" applyBorder="1" applyAlignment="1">
      <alignment horizontal="center" vertical="center" wrapText="1"/>
    </xf>
    <xf numFmtId="4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49" applyFont="1" applyFill="1" applyBorder="1" applyAlignment="1">
      <alignment horizontal="center" vertical="center" wrapText="1"/>
    </xf>
    <xf numFmtId="41" fontId="13" fillId="0" borderId="1" xfId="0" applyNumberFormat="1" applyFont="1" applyFill="1" applyBorder="1" applyAlignment="1">
      <alignment horizontal="center" vertical="center" wrapText="1"/>
    </xf>
    <xf numFmtId="41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4"/>
  <sheetViews>
    <sheetView tabSelected="1" workbookViewId="0">
      <selection activeCell="I18" sqref="I18"/>
    </sheetView>
  </sheetViews>
  <sheetFormatPr defaultColWidth="8.88888888888889" defaultRowHeight="14.4" outlineLevelCol="5"/>
  <cols>
    <col min="1" max="1" width="20.6944444444444" customWidth="1"/>
    <col min="2" max="2" width="10.3796296296296" customWidth="1"/>
    <col min="3" max="4" width="14.7777777777778" customWidth="1"/>
    <col min="5" max="5" width="12.5555555555556" customWidth="1"/>
    <col min="6" max="6" width="10"/>
  </cols>
  <sheetData>
    <row r="1" ht="15.6" spans="1:6">
      <c r="A1" s="1" t="s">
        <v>0</v>
      </c>
      <c r="B1" s="2"/>
      <c r="C1" s="2"/>
      <c r="D1" s="2"/>
      <c r="E1" s="2"/>
      <c r="F1" s="3"/>
    </row>
    <row r="2" ht="17.4" spans="1:6">
      <c r="A2" s="4" t="s">
        <v>1</v>
      </c>
      <c r="B2" s="4"/>
      <c r="C2" s="4"/>
      <c r="D2" s="4"/>
      <c r="E2" s="4"/>
      <c r="F2" s="4"/>
    </row>
    <row r="3" spans="1:6">
      <c r="A3" s="5"/>
      <c r="B3" s="5"/>
      <c r="C3" s="6"/>
      <c r="D3" s="5"/>
      <c r="E3" s="7"/>
      <c r="F3" s="8" t="s">
        <v>2</v>
      </c>
    </row>
    <row r="4" ht="15.6" spans="1:6">
      <c r="A4" s="9" t="s">
        <v>3</v>
      </c>
      <c r="B4" s="9" t="s">
        <v>4</v>
      </c>
      <c r="C4" s="10" t="s">
        <v>5</v>
      </c>
      <c r="D4" s="10"/>
      <c r="E4" s="10" t="s">
        <v>6</v>
      </c>
      <c r="F4" s="11" t="s">
        <v>7</v>
      </c>
    </row>
    <row r="5" ht="31.2" spans="1:6">
      <c r="A5" s="9"/>
      <c r="B5" s="9"/>
      <c r="C5" s="9" t="s">
        <v>8</v>
      </c>
      <c r="D5" s="10" t="s">
        <v>9</v>
      </c>
      <c r="E5" s="10"/>
      <c r="F5" s="11"/>
    </row>
    <row r="6" ht="15.6" spans="1:6">
      <c r="A6" s="12" t="s">
        <v>10</v>
      </c>
      <c r="B6" s="13">
        <f>B7+B28</f>
        <v>40350</v>
      </c>
      <c r="C6" s="13">
        <f>C7+C28</f>
        <v>11160</v>
      </c>
      <c r="D6" s="13">
        <f>D7+D28</f>
        <v>14820</v>
      </c>
      <c r="E6" s="14">
        <f>E7+E28</f>
        <v>14370</v>
      </c>
      <c r="F6" s="15"/>
    </row>
    <row r="7" ht="15.6" spans="1:6">
      <c r="A7" s="12" t="s">
        <v>11</v>
      </c>
      <c r="B7" s="13">
        <f>SUM(B8:B27)</f>
        <v>30190</v>
      </c>
      <c r="C7" s="13">
        <f>SUM(C8:C27)</f>
        <v>4860</v>
      </c>
      <c r="D7" s="13">
        <f>SUM(D8:D27)</f>
        <v>14820</v>
      </c>
      <c r="E7" s="14">
        <f>SUM(E8:E27)</f>
        <v>10510</v>
      </c>
      <c r="F7" s="15"/>
    </row>
    <row r="8" ht="15.6" spans="1:6">
      <c r="A8" s="16" t="s">
        <v>12</v>
      </c>
      <c r="B8" s="17">
        <f t="shared" ref="B8:B27" si="0">C8+D8+E8</f>
        <v>3426</v>
      </c>
      <c r="C8" s="17"/>
      <c r="D8" s="17">
        <v>1260</v>
      </c>
      <c r="E8" s="18">
        <v>2166</v>
      </c>
      <c r="F8" s="19">
        <v>2300249</v>
      </c>
    </row>
    <row r="9" ht="15.6" spans="1:6">
      <c r="A9" s="16" t="s">
        <v>13</v>
      </c>
      <c r="B9" s="17">
        <f t="shared" si="0"/>
        <v>1055</v>
      </c>
      <c r="C9" s="17"/>
      <c r="D9" s="17">
        <v>780</v>
      </c>
      <c r="E9" s="18">
        <v>275</v>
      </c>
      <c r="F9" s="19">
        <v>2300249</v>
      </c>
    </row>
    <row r="10" ht="15.6" spans="1:6">
      <c r="A10" s="16" t="s">
        <v>14</v>
      </c>
      <c r="B10" s="17">
        <f t="shared" si="0"/>
        <v>1771</v>
      </c>
      <c r="C10" s="17"/>
      <c r="D10" s="17">
        <v>960</v>
      </c>
      <c r="E10" s="18">
        <v>811</v>
      </c>
      <c r="F10" s="19">
        <v>2300249</v>
      </c>
    </row>
    <row r="11" ht="15.6" spans="1:6">
      <c r="A11" s="16" t="s">
        <v>15</v>
      </c>
      <c r="B11" s="17">
        <f t="shared" si="0"/>
        <v>2048</v>
      </c>
      <c r="C11" s="17"/>
      <c r="D11" s="17">
        <v>900</v>
      </c>
      <c r="E11" s="18">
        <v>1148</v>
      </c>
      <c r="F11" s="19">
        <v>2300249</v>
      </c>
    </row>
    <row r="12" ht="15.6" spans="1:6">
      <c r="A12" s="16" t="s">
        <v>16</v>
      </c>
      <c r="B12" s="17">
        <f t="shared" si="0"/>
        <v>1372</v>
      </c>
      <c r="C12" s="17">
        <v>540</v>
      </c>
      <c r="D12" s="17">
        <v>660</v>
      </c>
      <c r="E12" s="18">
        <v>172</v>
      </c>
      <c r="F12" s="19">
        <v>2300249</v>
      </c>
    </row>
    <row r="13" ht="15.6" spans="1:6">
      <c r="A13" s="16" t="s">
        <v>17</v>
      </c>
      <c r="B13" s="17">
        <f t="shared" si="0"/>
        <v>1211</v>
      </c>
      <c r="C13" s="17">
        <v>360</v>
      </c>
      <c r="D13" s="17">
        <v>660</v>
      </c>
      <c r="E13" s="18">
        <v>191</v>
      </c>
      <c r="F13" s="19">
        <v>2300249</v>
      </c>
    </row>
    <row r="14" ht="15.6" spans="1:6">
      <c r="A14" s="16" t="s">
        <v>18</v>
      </c>
      <c r="B14" s="17">
        <f t="shared" si="0"/>
        <v>1406</v>
      </c>
      <c r="C14" s="17">
        <v>540</v>
      </c>
      <c r="D14" s="17">
        <v>660</v>
      </c>
      <c r="E14" s="18">
        <v>206</v>
      </c>
      <c r="F14" s="19">
        <v>2300249</v>
      </c>
    </row>
    <row r="15" ht="15.6" spans="1:6">
      <c r="A15" s="20" t="s">
        <v>19</v>
      </c>
      <c r="B15" s="17">
        <f t="shared" si="0"/>
        <v>1626</v>
      </c>
      <c r="C15" s="17">
        <v>360</v>
      </c>
      <c r="D15" s="17">
        <v>720</v>
      </c>
      <c r="E15" s="18">
        <v>546</v>
      </c>
      <c r="F15" s="19">
        <v>2300249</v>
      </c>
    </row>
    <row r="16" ht="15.6" spans="1:6">
      <c r="A16" s="20" t="s">
        <v>20</v>
      </c>
      <c r="B16" s="17">
        <f t="shared" si="0"/>
        <v>734</v>
      </c>
      <c r="C16" s="17"/>
      <c r="D16" s="17">
        <v>660</v>
      </c>
      <c r="E16" s="18">
        <v>74</v>
      </c>
      <c r="F16" s="19">
        <v>2300249</v>
      </c>
    </row>
    <row r="17" ht="15.6" spans="1:6">
      <c r="A17" s="20" t="s">
        <v>21</v>
      </c>
      <c r="B17" s="17">
        <f t="shared" si="0"/>
        <v>1820</v>
      </c>
      <c r="C17" s="17"/>
      <c r="D17" s="17">
        <v>600</v>
      </c>
      <c r="E17" s="18">
        <v>1220</v>
      </c>
      <c r="F17" s="19">
        <v>2300249</v>
      </c>
    </row>
    <row r="18" ht="15.6" spans="1:6">
      <c r="A18" s="20" t="s">
        <v>22</v>
      </c>
      <c r="B18" s="17">
        <f t="shared" si="0"/>
        <v>1081</v>
      </c>
      <c r="C18" s="17"/>
      <c r="D18" s="17">
        <v>600</v>
      </c>
      <c r="E18" s="18">
        <v>481</v>
      </c>
      <c r="F18" s="19">
        <v>2300249</v>
      </c>
    </row>
    <row r="19" ht="15.6" spans="1:6">
      <c r="A19" s="20" t="s">
        <v>23</v>
      </c>
      <c r="B19" s="17">
        <f t="shared" si="0"/>
        <v>2168</v>
      </c>
      <c r="C19" s="17">
        <v>720</v>
      </c>
      <c r="D19" s="17">
        <v>780</v>
      </c>
      <c r="E19" s="18">
        <v>668</v>
      </c>
      <c r="F19" s="19">
        <v>2300249</v>
      </c>
    </row>
    <row r="20" ht="15.6" spans="1:6">
      <c r="A20" s="20" t="s">
        <v>24</v>
      </c>
      <c r="B20" s="17">
        <f t="shared" si="0"/>
        <v>1262</v>
      </c>
      <c r="C20" s="17">
        <v>360</v>
      </c>
      <c r="D20" s="17">
        <v>660</v>
      </c>
      <c r="E20" s="18">
        <v>242</v>
      </c>
      <c r="F20" s="19">
        <v>2300249</v>
      </c>
    </row>
    <row r="21" ht="15.6" spans="1:6">
      <c r="A21" s="20" t="s">
        <v>25</v>
      </c>
      <c r="B21" s="17">
        <f t="shared" si="0"/>
        <v>1476</v>
      </c>
      <c r="C21" s="17">
        <v>360</v>
      </c>
      <c r="D21" s="17">
        <v>720</v>
      </c>
      <c r="E21" s="18">
        <v>396</v>
      </c>
      <c r="F21" s="19">
        <v>2300249</v>
      </c>
    </row>
    <row r="22" ht="15.6" spans="1:6">
      <c r="A22" s="20" t="s">
        <v>26</v>
      </c>
      <c r="B22" s="17">
        <f t="shared" si="0"/>
        <v>1543</v>
      </c>
      <c r="C22" s="17">
        <v>360</v>
      </c>
      <c r="D22" s="17">
        <v>660</v>
      </c>
      <c r="E22" s="18">
        <v>523</v>
      </c>
      <c r="F22" s="19">
        <v>2300249</v>
      </c>
    </row>
    <row r="23" ht="15.6" spans="1:6">
      <c r="A23" s="20" t="s">
        <v>27</v>
      </c>
      <c r="B23" s="17">
        <f t="shared" si="0"/>
        <v>1382</v>
      </c>
      <c r="C23" s="17">
        <v>360</v>
      </c>
      <c r="D23" s="17">
        <v>720</v>
      </c>
      <c r="E23" s="18">
        <v>302</v>
      </c>
      <c r="F23" s="19">
        <v>2300249</v>
      </c>
    </row>
    <row r="24" ht="15.6" spans="1:6">
      <c r="A24" s="20" t="s">
        <v>28</v>
      </c>
      <c r="B24" s="17">
        <f t="shared" si="0"/>
        <v>1646</v>
      </c>
      <c r="C24" s="17">
        <v>540</v>
      </c>
      <c r="D24" s="17">
        <v>720</v>
      </c>
      <c r="E24" s="18">
        <v>386</v>
      </c>
      <c r="F24" s="19">
        <v>2300249</v>
      </c>
    </row>
    <row r="25" ht="15.6" spans="1:6">
      <c r="A25" s="20" t="s">
        <v>29</v>
      </c>
      <c r="B25" s="17">
        <f t="shared" si="0"/>
        <v>1099</v>
      </c>
      <c r="C25" s="17">
        <v>180</v>
      </c>
      <c r="D25" s="17">
        <v>660</v>
      </c>
      <c r="E25" s="18">
        <v>259</v>
      </c>
      <c r="F25" s="19">
        <v>2300249</v>
      </c>
    </row>
    <row r="26" ht="15.6" spans="1:6">
      <c r="A26" s="20" t="s">
        <v>30</v>
      </c>
      <c r="B26" s="17">
        <f t="shared" si="0"/>
        <v>1007</v>
      </c>
      <c r="C26" s="17"/>
      <c r="D26" s="17">
        <v>720</v>
      </c>
      <c r="E26" s="18">
        <v>287</v>
      </c>
      <c r="F26" s="19">
        <v>2300249</v>
      </c>
    </row>
    <row r="27" ht="15.6" spans="1:6">
      <c r="A27" s="20" t="s">
        <v>31</v>
      </c>
      <c r="B27" s="17">
        <f t="shared" si="0"/>
        <v>1057</v>
      </c>
      <c r="C27" s="17">
        <v>180</v>
      </c>
      <c r="D27" s="17">
        <v>720</v>
      </c>
      <c r="E27" s="18">
        <v>157</v>
      </c>
      <c r="F27" s="19">
        <v>2300249</v>
      </c>
    </row>
    <row r="28" ht="15.6" spans="1:6">
      <c r="A28" s="21" t="s">
        <v>32</v>
      </c>
      <c r="B28" s="13">
        <f>SUM(B29:B63)</f>
        <v>10160</v>
      </c>
      <c r="C28" s="13">
        <f>SUM(C29:C63)</f>
        <v>6300</v>
      </c>
      <c r="D28" s="13">
        <f>SUM(D29:D63)</f>
        <v>0</v>
      </c>
      <c r="E28" s="14">
        <f>SUM(E29:E63)</f>
        <v>3860</v>
      </c>
      <c r="F28" s="19"/>
    </row>
    <row r="29" ht="15.6" spans="1:6">
      <c r="A29" s="22" t="s">
        <v>33</v>
      </c>
      <c r="B29" s="17">
        <f t="shared" ref="B29:B63" si="1">C29+D29+E29</f>
        <v>189</v>
      </c>
      <c r="C29" s="17">
        <v>180</v>
      </c>
      <c r="D29" s="17"/>
      <c r="E29" s="18">
        <v>9</v>
      </c>
      <c r="F29" s="19">
        <v>2300249</v>
      </c>
    </row>
    <row r="30" ht="15.6" spans="1:6">
      <c r="A30" s="22" t="s">
        <v>34</v>
      </c>
      <c r="B30" s="17">
        <f t="shared" si="1"/>
        <v>229</v>
      </c>
      <c r="C30" s="17">
        <v>180</v>
      </c>
      <c r="D30" s="17"/>
      <c r="E30" s="18">
        <v>49</v>
      </c>
      <c r="F30" s="19">
        <v>2300249</v>
      </c>
    </row>
    <row r="31" ht="15.6" spans="1:6">
      <c r="A31" s="22" t="s">
        <v>35</v>
      </c>
      <c r="B31" s="17">
        <f t="shared" si="1"/>
        <v>211</v>
      </c>
      <c r="C31" s="17">
        <v>180</v>
      </c>
      <c r="D31" s="17"/>
      <c r="E31" s="18">
        <v>31</v>
      </c>
      <c r="F31" s="19">
        <v>2300249</v>
      </c>
    </row>
    <row r="32" ht="15.6" spans="1:6">
      <c r="A32" s="22" t="s">
        <v>36</v>
      </c>
      <c r="B32" s="17">
        <f t="shared" si="1"/>
        <v>208</v>
      </c>
      <c r="C32" s="17">
        <v>180</v>
      </c>
      <c r="D32" s="17"/>
      <c r="E32" s="18">
        <v>28</v>
      </c>
      <c r="F32" s="19">
        <v>2300249</v>
      </c>
    </row>
    <row r="33" ht="15.6" spans="1:6">
      <c r="A33" s="22" t="s">
        <v>37</v>
      </c>
      <c r="B33" s="17">
        <f t="shared" si="1"/>
        <v>231</v>
      </c>
      <c r="C33" s="17">
        <v>180</v>
      </c>
      <c r="D33" s="17"/>
      <c r="E33" s="18">
        <v>51</v>
      </c>
      <c r="F33" s="19">
        <v>2300249</v>
      </c>
    </row>
    <row r="34" ht="15.6" spans="1:6">
      <c r="A34" s="22" t="s">
        <v>38</v>
      </c>
      <c r="B34" s="17">
        <f t="shared" si="1"/>
        <v>282</v>
      </c>
      <c r="C34" s="17">
        <v>180</v>
      </c>
      <c r="D34" s="17"/>
      <c r="E34" s="18">
        <v>102</v>
      </c>
      <c r="F34" s="19">
        <v>2300249</v>
      </c>
    </row>
    <row r="35" ht="15.6" spans="1:6">
      <c r="A35" s="22" t="s">
        <v>39</v>
      </c>
      <c r="B35" s="17">
        <f t="shared" si="1"/>
        <v>284</v>
      </c>
      <c r="C35" s="17">
        <v>180</v>
      </c>
      <c r="D35" s="17"/>
      <c r="E35" s="18">
        <v>104</v>
      </c>
      <c r="F35" s="19">
        <v>2300249</v>
      </c>
    </row>
    <row r="36" ht="15.6" spans="1:6">
      <c r="A36" s="22" t="s">
        <v>40</v>
      </c>
      <c r="B36" s="17">
        <f t="shared" si="1"/>
        <v>233</v>
      </c>
      <c r="C36" s="17">
        <v>180</v>
      </c>
      <c r="D36" s="17"/>
      <c r="E36" s="18">
        <v>53</v>
      </c>
      <c r="F36" s="19">
        <v>2300249</v>
      </c>
    </row>
    <row r="37" ht="15.6" spans="1:6">
      <c r="A37" s="22" t="s">
        <v>41</v>
      </c>
      <c r="B37" s="17">
        <f t="shared" si="1"/>
        <v>324</v>
      </c>
      <c r="C37" s="17">
        <v>180</v>
      </c>
      <c r="D37" s="17"/>
      <c r="E37" s="18">
        <v>144</v>
      </c>
      <c r="F37" s="19">
        <v>2300249</v>
      </c>
    </row>
    <row r="38" ht="15.6" spans="1:6">
      <c r="A38" s="22" t="s">
        <v>42</v>
      </c>
      <c r="B38" s="17">
        <f t="shared" si="1"/>
        <v>339</v>
      </c>
      <c r="C38" s="17">
        <v>180</v>
      </c>
      <c r="D38" s="17"/>
      <c r="E38" s="18">
        <v>159</v>
      </c>
      <c r="F38" s="19">
        <v>2300249</v>
      </c>
    </row>
    <row r="39" ht="15.6" spans="1:6">
      <c r="A39" s="22" t="s">
        <v>43</v>
      </c>
      <c r="B39" s="17">
        <f t="shared" si="1"/>
        <v>252</v>
      </c>
      <c r="C39" s="17">
        <v>180</v>
      </c>
      <c r="D39" s="17"/>
      <c r="E39" s="18">
        <v>72</v>
      </c>
      <c r="F39" s="19">
        <v>2300249</v>
      </c>
    </row>
    <row r="40" ht="15.6" spans="1:6">
      <c r="A40" s="22" t="s">
        <v>44</v>
      </c>
      <c r="B40" s="17">
        <f t="shared" si="1"/>
        <v>236</v>
      </c>
      <c r="C40" s="17">
        <v>180</v>
      </c>
      <c r="D40" s="17"/>
      <c r="E40" s="18">
        <v>56</v>
      </c>
      <c r="F40" s="19">
        <v>2300249</v>
      </c>
    </row>
    <row r="41" ht="15.6" spans="1:6">
      <c r="A41" s="22" t="s">
        <v>45</v>
      </c>
      <c r="B41" s="17">
        <f t="shared" si="1"/>
        <v>336</v>
      </c>
      <c r="C41" s="17">
        <v>180</v>
      </c>
      <c r="D41" s="17"/>
      <c r="E41" s="18">
        <v>156</v>
      </c>
      <c r="F41" s="19">
        <v>2300249</v>
      </c>
    </row>
    <row r="42" ht="15.6" spans="1:6">
      <c r="A42" s="22" t="s">
        <v>46</v>
      </c>
      <c r="B42" s="17">
        <f t="shared" si="1"/>
        <v>223</v>
      </c>
      <c r="C42" s="17">
        <v>180</v>
      </c>
      <c r="D42" s="17"/>
      <c r="E42" s="18">
        <v>43</v>
      </c>
      <c r="F42" s="19">
        <v>2300249</v>
      </c>
    </row>
    <row r="43" ht="15.6" spans="1:6">
      <c r="A43" s="22" t="s">
        <v>47</v>
      </c>
      <c r="B43" s="17">
        <f t="shared" si="1"/>
        <v>388</v>
      </c>
      <c r="C43" s="17">
        <v>180</v>
      </c>
      <c r="D43" s="17"/>
      <c r="E43" s="18">
        <v>208</v>
      </c>
      <c r="F43" s="19">
        <v>2300249</v>
      </c>
    </row>
    <row r="44" ht="15.6" spans="1:6">
      <c r="A44" s="22" t="s">
        <v>48</v>
      </c>
      <c r="B44" s="17">
        <f t="shared" si="1"/>
        <v>290</v>
      </c>
      <c r="C44" s="17">
        <v>180</v>
      </c>
      <c r="D44" s="17"/>
      <c r="E44" s="18">
        <v>110</v>
      </c>
      <c r="F44" s="19">
        <v>2300249</v>
      </c>
    </row>
    <row r="45" ht="15.6" spans="1:6">
      <c r="A45" s="22" t="s">
        <v>49</v>
      </c>
      <c r="B45" s="17">
        <f t="shared" si="1"/>
        <v>310</v>
      </c>
      <c r="C45" s="17">
        <v>180</v>
      </c>
      <c r="D45" s="17"/>
      <c r="E45" s="18">
        <v>130</v>
      </c>
      <c r="F45" s="19">
        <v>2300249</v>
      </c>
    </row>
    <row r="46" ht="15.6" spans="1:6">
      <c r="A46" s="22" t="s">
        <v>50</v>
      </c>
      <c r="B46" s="17">
        <f t="shared" si="1"/>
        <v>286</v>
      </c>
      <c r="C46" s="17">
        <v>180</v>
      </c>
      <c r="D46" s="17"/>
      <c r="E46" s="18">
        <v>106</v>
      </c>
      <c r="F46" s="19">
        <v>2300249</v>
      </c>
    </row>
    <row r="47" ht="15.6" spans="1:6">
      <c r="A47" s="22" t="s">
        <v>51</v>
      </c>
      <c r="B47" s="17">
        <f t="shared" si="1"/>
        <v>399</v>
      </c>
      <c r="C47" s="17">
        <v>180</v>
      </c>
      <c r="D47" s="17"/>
      <c r="E47" s="18">
        <v>219</v>
      </c>
      <c r="F47" s="19">
        <v>2300249</v>
      </c>
    </row>
    <row r="48" ht="15.6" spans="1:6">
      <c r="A48" s="22" t="s">
        <v>52</v>
      </c>
      <c r="B48" s="17">
        <f t="shared" si="1"/>
        <v>397</v>
      </c>
      <c r="C48" s="17">
        <v>180</v>
      </c>
      <c r="D48" s="17"/>
      <c r="E48" s="18">
        <v>217</v>
      </c>
      <c r="F48" s="19">
        <v>2300249</v>
      </c>
    </row>
    <row r="49" ht="15.6" spans="1:6">
      <c r="A49" s="22" t="s">
        <v>53</v>
      </c>
      <c r="B49" s="17">
        <f t="shared" si="1"/>
        <v>386</v>
      </c>
      <c r="C49" s="17">
        <v>180</v>
      </c>
      <c r="D49" s="17"/>
      <c r="E49" s="18">
        <v>206</v>
      </c>
      <c r="F49" s="19">
        <v>2300249</v>
      </c>
    </row>
    <row r="50" ht="15.6" spans="1:6">
      <c r="A50" s="22" t="s">
        <v>54</v>
      </c>
      <c r="B50" s="17">
        <f t="shared" si="1"/>
        <v>369</v>
      </c>
      <c r="C50" s="17">
        <v>180</v>
      </c>
      <c r="D50" s="17"/>
      <c r="E50" s="18">
        <v>189</v>
      </c>
      <c r="F50" s="19">
        <v>2300249</v>
      </c>
    </row>
    <row r="51" ht="15.6" spans="1:6">
      <c r="A51" s="22" t="s">
        <v>55</v>
      </c>
      <c r="B51" s="17">
        <f t="shared" si="1"/>
        <v>241</v>
      </c>
      <c r="C51" s="17">
        <v>180</v>
      </c>
      <c r="D51" s="17"/>
      <c r="E51" s="18">
        <v>61</v>
      </c>
      <c r="F51" s="19">
        <v>2300249</v>
      </c>
    </row>
    <row r="52" ht="15.6" spans="1:6">
      <c r="A52" s="22" t="s">
        <v>56</v>
      </c>
      <c r="B52" s="17">
        <f t="shared" si="1"/>
        <v>304</v>
      </c>
      <c r="C52" s="17">
        <v>180</v>
      </c>
      <c r="D52" s="17"/>
      <c r="E52" s="18">
        <v>124</v>
      </c>
      <c r="F52" s="19">
        <v>2300249</v>
      </c>
    </row>
    <row r="53" ht="15.6" spans="1:6">
      <c r="A53" s="22" t="s">
        <v>57</v>
      </c>
      <c r="B53" s="17">
        <f t="shared" si="1"/>
        <v>232</v>
      </c>
      <c r="C53" s="17">
        <v>180</v>
      </c>
      <c r="D53" s="17"/>
      <c r="E53" s="18">
        <v>52</v>
      </c>
      <c r="F53" s="19">
        <v>2300249</v>
      </c>
    </row>
    <row r="54" ht="15.6" spans="1:6">
      <c r="A54" s="22" t="s">
        <v>58</v>
      </c>
      <c r="B54" s="17">
        <f t="shared" si="1"/>
        <v>245</v>
      </c>
      <c r="C54" s="17">
        <v>180</v>
      </c>
      <c r="D54" s="17"/>
      <c r="E54" s="18">
        <v>65</v>
      </c>
      <c r="F54" s="19">
        <v>2300249</v>
      </c>
    </row>
    <row r="55" ht="15.6" spans="1:6">
      <c r="A55" s="22" t="s">
        <v>59</v>
      </c>
      <c r="B55" s="17">
        <f t="shared" si="1"/>
        <v>323</v>
      </c>
      <c r="C55" s="17">
        <v>180</v>
      </c>
      <c r="D55" s="17"/>
      <c r="E55" s="18">
        <v>143</v>
      </c>
      <c r="F55" s="19">
        <v>2300249</v>
      </c>
    </row>
    <row r="56" ht="15.6" spans="1:6">
      <c r="A56" s="22" t="s">
        <v>60</v>
      </c>
      <c r="B56" s="17">
        <f t="shared" si="1"/>
        <v>194</v>
      </c>
      <c r="C56" s="17">
        <v>180</v>
      </c>
      <c r="D56" s="17"/>
      <c r="E56" s="18">
        <v>14</v>
      </c>
      <c r="F56" s="19">
        <v>2300249</v>
      </c>
    </row>
    <row r="57" ht="15.6" spans="1:6">
      <c r="A57" s="22" t="s">
        <v>61</v>
      </c>
      <c r="B57" s="17">
        <f t="shared" si="1"/>
        <v>200</v>
      </c>
      <c r="C57" s="17">
        <v>180</v>
      </c>
      <c r="D57" s="17"/>
      <c r="E57" s="18">
        <v>20</v>
      </c>
      <c r="F57" s="19">
        <v>2300249</v>
      </c>
    </row>
    <row r="58" ht="15.6" spans="1:6">
      <c r="A58" s="22" t="s">
        <v>62</v>
      </c>
      <c r="B58" s="17">
        <f t="shared" si="1"/>
        <v>307</v>
      </c>
      <c r="C58" s="17">
        <v>180</v>
      </c>
      <c r="D58" s="17"/>
      <c r="E58" s="18">
        <v>127</v>
      </c>
      <c r="F58" s="19">
        <v>2300249</v>
      </c>
    </row>
    <row r="59" ht="15.6" spans="1:6">
      <c r="A59" s="22" t="s">
        <v>63</v>
      </c>
      <c r="B59" s="17">
        <f t="shared" si="1"/>
        <v>491</v>
      </c>
      <c r="C59" s="17">
        <v>180</v>
      </c>
      <c r="D59" s="17"/>
      <c r="E59" s="18">
        <v>311</v>
      </c>
      <c r="F59" s="19">
        <v>2300249</v>
      </c>
    </row>
    <row r="60" ht="15.6" spans="1:6">
      <c r="A60" s="22" t="s">
        <v>64</v>
      </c>
      <c r="B60" s="17">
        <f t="shared" si="1"/>
        <v>305</v>
      </c>
      <c r="C60" s="17">
        <v>180</v>
      </c>
      <c r="D60" s="17"/>
      <c r="E60" s="18">
        <v>125</v>
      </c>
      <c r="F60" s="19">
        <v>2300249</v>
      </c>
    </row>
    <row r="61" ht="15.6" spans="1:6">
      <c r="A61" s="22" t="s">
        <v>65</v>
      </c>
      <c r="B61" s="17">
        <f t="shared" si="1"/>
        <v>346</v>
      </c>
      <c r="C61" s="17">
        <v>180</v>
      </c>
      <c r="D61" s="17"/>
      <c r="E61" s="18">
        <v>166</v>
      </c>
      <c r="F61" s="19">
        <v>2300249</v>
      </c>
    </row>
    <row r="62" ht="15.6" spans="1:6">
      <c r="A62" s="22" t="s">
        <v>66</v>
      </c>
      <c r="B62" s="17">
        <f t="shared" si="1"/>
        <v>323</v>
      </c>
      <c r="C62" s="17">
        <v>180</v>
      </c>
      <c r="D62" s="17"/>
      <c r="E62" s="18">
        <v>143</v>
      </c>
      <c r="F62" s="19">
        <v>2300249</v>
      </c>
    </row>
    <row r="63" ht="15.6" spans="1:6">
      <c r="A63" s="22" t="s">
        <v>67</v>
      </c>
      <c r="B63" s="17">
        <f t="shared" si="1"/>
        <v>247</v>
      </c>
      <c r="C63" s="17">
        <v>180</v>
      </c>
      <c r="D63" s="17"/>
      <c r="E63" s="18">
        <v>67</v>
      </c>
      <c r="F63" s="19">
        <v>2300249</v>
      </c>
    </row>
    <row r="64" ht="176" customHeight="1" spans="1:6">
      <c r="A64" s="23" t="s">
        <v>68</v>
      </c>
      <c r="B64" s="23"/>
      <c r="C64" s="23"/>
      <c r="D64" s="23"/>
      <c r="E64" s="23"/>
      <c r="F64" s="23"/>
    </row>
  </sheetData>
  <mergeCells count="7">
    <mergeCell ref="A2:F2"/>
    <mergeCell ref="C4:D4"/>
    <mergeCell ref="A64:F64"/>
    <mergeCell ref="A4:A5"/>
    <mergeCell ref="B4:B5"/>
    <mergeCell ref="E4:E5"/>
    <mergeCell ref="F4:F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3245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247</dc:creator>
  <dcterms:created xsi:type="dcterms:W3CDTF">2020-12-30T08:44:54Z</dcterms:created>
  <dcterms:modified xsi:type="dcterms:W3CDTF">2020-12-30T08:47:20Z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