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45" activeTab="0"/>
  </bookViews>
  <sheets>
    <sheet name="2020年" sheetId="1" r:id="rId1"/>
  </sheets>
  <definedNames>
    <definedName name="_xlnm.Print_Area" localSheetId="0">'2020年'!$A$1:$F$77</definedName>
    <definedName name="_xlnm.Print_Titles" localSheetId="0">'2020年'!$4:$5</definedName>
  </definedNames>
  <calcPr fullCalcOnLoad="1"/>
</workbook>
</file>

<file path=xl/sharedStrings.xml><?xml version="1.0" encoding="utf-8"?>
<sst xmlns="http://schemas.openxmlformats.org/spreadsheetml/2006/main" count="85" uniqueCount="85">
  <si>
    <t>附件2</t>
  </si>
  <si>
    <t>2020年第三批中央财政补助基本公共卫生服务资金分配明细表</t>
  </si>
  <si>
    <t>金额单位：万元</t>
  </si>
  <si>
    <t>地区</t>
  </si>
  <si>
    <r>
      <rPr>
        <b/>
        <sz val="10"/>
        <rFont val="Arial"/>
        <family val="2"/>
      </rPr>
      <t>2018</t>
    </r>
    <r>
      <rPr>
        <b/>
        <sz val="10"/>
        <rFont val="宋体"/>
        <family val="0"/>
      </rPr>
      <t>年常住人口（万人）</t>
    </r>
  </si>
  <si>
    <t>本次安排补助资金</t>
  </si>
  <si>
    <t>粤财社〔2020〕27号安排补助资金</t>
  </si>
  <si>
    <t>粤财社〔2019〕309号提前下达补助资金</t>
  </si>
  <si>
    <t>全年补助资金合计</t>
  </si>
  <si>
    <t>栏次</t>
  </si>
  <si>
    <r>
      <rPr>
        <b/>
        <sz val="10"/>
        <rFont val="Arial"/>
        <family val="2"/>
      </rPr>
      <t>1</t>
    </r>
    <r>
      <rPr>
        <b/>
        <sz val="10"/>
        <rFont val="宋体"/>
        <family val="0"/>
      </rPr>
      <t>栏</t>
    </r>
  </si>
  <si>
    <t>2栏</t>
  </si>
  <si>
    <r>
      <rPr>
        <b/>
        <sz val="10"/>
        <rFont val="Arial"/>
        <family val="2"/>
      </rPr>
      <t>3</t>
    </r>
    <r>
      <rPr>
        <b/>
        <sz val="10"/>
        <rFont val="宋体"/>
        <family val="0"/>
      </rPr>
      <t>栏</t>
    </r>
  </si>
  <si>
    <r>
      <rPr>
        <b/>
        <sz val="10"/>
        <rFont val="Arial"/>
        <family val="2"/>
      </rPr>
      <t>4</t>
    </r>
    <r>
      <rPr>
        <b/>
        <sz val="10"/>
        <rFont val="宋体"/>
        <family val="0"/>
      </rPr>
      <t>栏</t>
    </r>
    <r>
      <rPr>
        <b/>
        <sz val="10"/>
        <rFont val="Arial"/>
        <family val="2"/>
      </rPr>
      <t>=2</t>
    </r>
    <r>
      <rPr>
        <b/>
        <sz val="10"/>
        <rFont val="宋体"/>
        <family val="0"/>
      </rPr>
      <t>栏</t>
    </r>
    <r>
      <rPr>
        <b/>
        <sz val="10"/>
        <rFont val="Arial"/>
        <family val="2"/>
      </rPr>
      <t>+3</t>
    </r>
    <r>
      <rPr>
        <b/>
        <sz val="10"/>
        <rFont val="宋体"/>
        <family val="0"/>
      </rPr>
      <t>栏</t>
    </r>
  </si>
  <si>
    <t>合计</t>
  </si>
  <si>
    <t>省本级小计</t>
  </si>
  <si>
    <t>省疾病预防控制中心</t>
  </si>
  <si>
    <t>省职业病防治院</t>
  </si>
  <si>
    <t>省妇幼保健院</t>
  </si>
  <si>
    <t>省卫生健康宣传教育中心</t>
  </si>
  <si>
    <t>委卫生健康委药具管理中心</t>
  </si>
  <si>
    <t>南方医科大学皮肤病医院</t>
  </si>
  <si>
    <t>省第二人民医院</t>
  </si>
  <si>
    <t>省公共卫生研究院</t>
  </si>
  <si>
    <t>中山大学附属第一医院</t>
  </si>
  <si>
    <t>中山大学孙逸仙纪念医院</t>
  </si>
  <si>
    <t>中山大学中山眼科中心</t>
  </si>
  <si>
    <t>地级以上市小计</t>
  </si>
  <si>
    <t>广州市</t>
  </si>
  <si>
    <t>珠海市</t>
  </si>
  <si>
    <t>汕头市</t>
  </si>
  <si>
    <t>佛山市</t>
  </si>
  <si>
    <t>韶关市</t>
  </si>
  <si>
    <t>河源市</t>
  </si>
  <si>
    <t>梅州市</t>
  </si>
  <si>
    <t>惠州市</t>
  </si>
  <si>
    <t>汕尾市</t>
  </si>
  <si>
    <t>东莞市</t>
  </si>
  <si>
    <t>中山市</t>
  </si>
  <si>
    <t>江门市</t>
  </si>
  <si>
    <t>阳江市</t>
  </si>
  <si>
    <t>湛江市</t>
  </si>
  <si>
    <t>茂名市</t>
  </si>
  <si>
    <t>肇庆市</t>
  </si>
  <si>
    <t>清远市</t>
  </si>
  <si>
    <t>潮州市</t>
  </si>
  <si>
    <t>揭阳市</t>
  </si>
  <si>
    <t>云浮市</t>
  </si>
  <si>
    <t>财政省直管县小计</t>
  </si>
  <si>
    <t>南澳县</t>
  </si>
  <si>
    <t>南雄市</t>
  </si>
  <si>
    <t>仁化县</t>
  </si>
  <si>
    <t>翁源县</t>
  </si>
  <si>
    <t>乳源县</t>
  </si>
  <si>
    <t>龙川县</t>
  </si>
  <si>
    <t>紫金县</t>
  </si>
  <si>
    <t>连平县</t>
  </si>
  <si>
    <t>兴宁市</t>
  </si>
  <si>
    <t>大埔县</t>
  </si>
  <si>
    <t>丰顺县</t>
  </si>
  <si>
    <t>五华县</t>
  </si>
  <si>
    <t>博罗县</t>
  </si>
  <si>
    <t>陆丰市</t>
  </si>
  <si>
    <t>海丰县</t>
  </si>
  <si>
    <t>陆河县</t>
  </si>
  <si>
    <t>阳春市</t>
  </si>
  <si>
    <t>雷州市</t>
  </si>
  <si>
    <t>廉江市</t>
  </si>
  <si>
    <t>徐闻县</t>
  </si>
  <si>
    <t>高州市</t>
  </si>
  <si>
    <t>化州市</t>
  </si>
  <si>
    <t>广宁县</t>
  </si>
  <si>
    <t>德庆县</t>
  </si>
  <si>
    <t>封开县</t>
  </si>
  <si>
    <t>怀集县</t>
  </si>
  <si>
    <t>英德市</t>
  </si>
  <si>
    <t>连山县</t>
  </si>
  <si>
    <t>连南县</t>
  </si>
  <si>
    <t>饶平县</t>
  </si>
  <si>
    <t>普宁市</t>
  </si>
  <si>
    <t>揭西县</t>
  </si>
  <si>
    <t>惠来县</t>
  </si>
  <si>
    <t>罗定市</t>
  </si>
  <si>
    <t>新兴县</t>
  </si>
  <si>
    <r>
      <t>备注：</t>
    </r>
    <r>
      <rPr>
        <sz val="10"/>
        <rFont val="Arial"/>
        <family val="2"/>
      </rPr>
      <t>1.2020</t>
    </r>
    <r>
      <rPr>
        <sz val="10"/>
        <rFont val="宋体"/>
        <family val="0"/>
      </rPr>
      <t>年人均基本公共卫生服务经费补助标准中新增的</t>
    </r>
    <r>
      <rPr>
        <sz val="10"/>
        <rFont val="Arial"/>
        <family val="2"/>
      </rPr>
      <t>5</t>
    </r>
    <r>
      <rPr>
        <sz val="10"/>
        <rFont val="宋体"/>
        <family val="0"/>
      </rPr>
      <t xml:space="preserve">元全部落实到乡村和城市社区，主要用于应对疫情防控工作。
</t>
    </r>
    <r>
      <rPr>
        <sz val="10"/>
        <rFont val="Arial"/>
        <family val="2"/>
      </rPr>
      <t xml:space="preserve">          2 .</t>
    </r>
    <r>
      <rPr>
        <sz val="10"/>
        <rFont val="宋体"/>
        <family val="0"/>
      </rPr>
      <t xml:space="preserve">具体项目（以省卫生健康委正式印发的工作方案为准）由各地根据实际统筹安排，补助资金可安排给城市社区卫生服务中心（站）、乡镇卫生院、村卫生站等基层医疗卫生机构和其他承担基本公共卫生服务任务的非基层医疗卫生机构。
</t>
    </r>
    <r>
      <rPr>
        <sz val="10"/>
        <rFont val="Arial"/>
        <family val="2"/>
      </rPr>
      <t xml:space="preserve">          3.</t>
    </r>
    <r>
      <rPr>
        <sz val="10"/>
        <rFont val="宋体"/>
        <family val="0"/>
      </rPr>
      <t xml:space="preserve">地级以上市常住人口数不含财政省直管县数据。
</t>
    </r>
    <r>
      <rPr>
        <sz val="10"/>
        <rFont val="Arial"/>
        <family val="2"/>
      </rPr>
      <t xml:space="preserve">          4.</t>
    </r>
    <r>
      <rPr>
        <sz val="10"/>
        <rFont val="宋体"/>
        <family val="0"/>
      </rPr>
      <t xml:space="preserve">佛山市数据包含顺德区。
</t>
    </r>
    <r>
      <rPr>
        <sz val="10"/>
        <rFont val="Arial"/>
        <family val="2"/>
      </rPr>
      <t xml:space="preserve">          5.</t>
    </r>
    <r>
      <rPr>
        <sz val="10"/>
        <rFont val="宋体"/>
        <family val="0"/>
      </rPr>
      <t>因四舍五入原因，广州市本次补助资金调增</t>
    </r>
    <r>
      <rPr>
        <sz val="10"/>
        <rFont val="Arial"/>
        <family val="2"/>
      </rPr>
      <t>0.03</t>
    </r>
    <r>
      <rPr>
        <sz val="10"/>
        <rFont val="宋体"/>
        <family val="0"/>
      </rPr>
      <t>万元。</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</si>
</sst>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s>
  <fonts count="54">
    <font>
      <sz val="12"/>
      <name val="宋体"/>
      <family val="0"/>
    </font>
    <font>
      <sz val="11"/>
      <name val="Arial"/>
      <family val="2"/>
    </font>
    <font>
      <sz val="12"/>
      <name val="Arial"/>
      <family val="2"/>
    </font>
    <font>
      <sz val="11"/>
      <color indexed="10"/>
      <name val="Arial"/>
      <family val="2"/>
    </font>
    <font>
      <b/>
      <sz val="11"/>
      <name val="Arial"/>
      <family val="2"/>
    </font>
    <font>
      <sz val="12"/>
      <name val="黑体"/>
      <family val="3"/>
    </font>
    <font>
      <b/>
      <sz val="18"/>
      <name val="宋体"/>
      <family val="0"/>
    </font>
    <font>
      <sz val="11"/>
      <name val="宋体"/>
      <family val="0"/>
    </font>
    <font>
      <b/>
      <sz val="10"/>
      <name val="宋体"/>
      <family val="0"/>
    </font>
    <font>
      <b/>
      <sz val="10"/>
      <name val="Arial"/>
      <family val="2"/>
    </font>
    <font>
      <sz val="10"/>
      <name val="宋体"/>
      <family val="0"/>
    </font>
    <font>
      <sz val="10"/>
      <name val="Arial"/>
      <family val="2"/>
    </font>
    <font>
      <sz val="12"/>
      <color indexed="10"/>
      <name val="Arial"/>
      <family val="2"/>
    </font>
    <font>
      <sz val="11"/>
      <color indexed="8"/>
      <name val="宋体"/>
      <family val="0"/>
    </font>
    <font>
      <sz val="11"/>
      <color indexed="10"/>
      <name val="宋体"/>
      <family val="0"/>
    </font>
    <font>
      <u val="single"/>
      <sz val="11"/>
      <color indexed="12"/>
      <name val="宋体"/>
      <family val="0"/>
    </font>
    <font>
      <sz val="11"/>
      <color indexed="17"/>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u val="single"/>
      <sz val="11"/>
      <color indexed="20"/>
      <name val="宋体"/>
      <family val="0"/>
    </font>
    <font>
      <sz val="11"/>
      <color indexed="19"/>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53"/>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Arial"/>
      <family val="2"/>
    </font>
    <font>
      <sz val="12"/>
      <color rgb="FFFF0000"/>
      <name val="Arial"/>
      <family val="2"/>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s>
  <cellStyleXfs count="64">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2"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32" fillId="0" borderId="0" applyFont="0" applyFill="0" applyBorder="0" applyAlignment="0" applyProtection="0"/>
    <xf numFmtId="0" fontId="38" fillId="0" borderId="0" applyNumberFormat="0" applyFill="0" applyBorder="0" applyAlignment="0" applyProtection="0"/>
    <xf numFmtId="0" fontId="32"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13" fillId="0" borderId="0">
      <alignment vertical="center"/>
      <protection/>
    </xf>
  </cellStyleXfs>
  <cellXfs count="36">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52" fillId="0" borderId="0" xfId="0" applyFont="1" applyAlignment="1">
      <alignment vertical="center"/>
    </xf>
    <xf numFmtId="0" fontId="4" fillId="0" borderId="0" xfId="0" applyFont="1" applyAlignment="1">
      <alignment vertical="center"/>
    </xf>
    <xf numFmtId="176" fontId="1" fillId="0" borderId="0" xfId="0" applyNumberFormat="1" applyFont="1" applyAlignment="1">
      <alignment vertical="center"/>
    </xf>
    <xf numFmtId="0" fontId="2" fillId="0" borderId="0" xfId="0" applyFont="1" applyAlignment="1">
      <alignment vertical="center"/>
    </xf>
    <xf numFmtId="177" fontId="2" fillId="0" borderId="0" xfId="0" applyNumberFormat="1" applyFont="1" applyAlignment="1">
      <alignment vertical="center"/>
    </xf>
    <xf numFmtId="43" fontId="2" fillId="0" borderId="0" xfId="0" applyNumberFormat="1" applyFont="1" applyAlignment="1">
      <alignment vertical="center"/>
    </xf>
    <xf numFmtId="0" fontId="5" fillId="0" borderId="0" xfId="0" applyFont="1" applyAlignment="1">
      <alignment vertical="center" wrapText="1"/>
    </xf>
    <xf numFmtId="177" fontId="1" fillId="0" borderId="0" xfId="0" applyNumberFormat="1" applyFont="1" applyAlignment="1">
      <alignment vertical="center" wrapText="1"/>
    </xf>
    <xf numFmtId="43" fontId="1" fillId="0" borderId="0" xfId="0" applyNumberFormat="1" applyFont="1" applyAlignment="1">
      <alignment vertical="center" wrapText="1"/>
    </xf>
    <xf numFmtId="0" fontId="6" fillId="0" borderId="0" xfId="0" applyFont="1" applyAlignment="1">
      <alignment horizontal="center" vertical="center" wrapText="1"/>
    </xf>
    <xf numFmtId="177" fontId="6" fillId="0" borderId="0" xfId="0" applyNumberFormat="1" applyFont="1" applyAlignment="1">
      <alignment horizontal="center" vertical="center" wrapText="1"/>
    </xf>
    <xf numFmtId="178" fontId="6" fillId="0" borderId="0" xfId="0" applyNumberFormat="1" applyFont="1" applyAlignment="1">
      <alignment horizontal="center" vertical="center" wrapText="1"/>
    </xf>
    <xf numFmtId="0" fontId="7" fillId="0" borderId="0" xfId="0" applyFont="1" applyAlignment="1">
      <alignment horizontal="right" vertical="center"/>
    </xf>
    <xf numFmtId="0" fontId="8" fillId="0" borderId="9" xfId="0" applyFont="1" applyBorder="1" applyAlignment="1">
      <alignment horizontal="center" vertical="center" wrapText="1"/>
    </xf>
    <xf numFmtId="177" fontId="9" fillId="0" borderId="9" xfId="63" applyNumberFormat="1" applyFont="1" applyFill="1" applyBorder="1" applyAlignment="1">
      <alignment horizontal="center" vertical="center" wrapText="1"/>
      <protection/>
    </xf>
    <xf numFmtId="43" fontId="8" fillId="0" borderId="9" xfId="63" applyNumberFormat="1" applyFont="1" applyFill="1" applyBorder="1" applyAlignment="1">
      <alignment horizontal="center" vertical="center" wrapText="1"/>
      <protection/>
    </xf>
    <xf numFmtId="0" fontId="9" fillId="0" borderId="9" xfId="0" applyFont="1" applyBorder="1" applyAlignment="1">
      <alignment horizontal="center" vertical="center" wrapText="1"/>
    </xf>
    <xf numFmtId="43" fontId="9" fillId="0" borderId="9" xfId="63" applyNumberFormat="1" applyFont="1" applyFill="1" applyBorder="1" applyAlignment="1">
      <alignment horizontal="center" vertical="center" wrapText="1"/>
      <protection/>
    </xf>
    <xf numFmtId="0" fontId="8" fillId="0" borderId="9" xfId="63" applyFont="1" applyFill="1" applyBorder="1" applyAlignment="1">
      <alignment horizontal="center" vertical="center" wrapText="1"/>
      <protection/>
    </xf>
    <xf numFmtId="0" fontId="8" fillId="0" borderId="9" xfId="0" applyFont="1" applyBorder="1" applyAlignment="1">
      <alignment horizontal="center" vertical="center"/>
    </xf>
    <xf numFmtId="43" fontId="9" fillId="0" borderId="9" xfId="22" applyFont="1" applyBorder="1" applyAlignment="1">
      <alignment horizontal="right" vertical="center"/>
    </xf>
    <xf numFmtId="0" fontId="8" fillId="0" borderId="9" xfId="0" applyNumberFormat="1" applyFont="1" applyFill="1" applyBorder="1" applyAlignment="1" applyProtection="1">
      <alignment horizontal="center" vertical="center"/>
      <protection/>
    </xf>
    <xf numFmtId="43" fontId="9" fillId="0" borderId="9" xfId="22"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43" fontId="11" fillId="0" borderId="9" xfId="22" applyFont="1" applyFill="1" applyBorder="1" applyAlignment="1" applyProtection="1">
      <alignment horizontal="right" vertical="center"/>
      <protection/>
    </xf>
    <xf numFmtId="0" fontId="53" fillId="0" borderId="0" xfId="0" applyFont="1" applyAlignment="1">
      <alignment vertical="center"/>
    </xf>
    <xf numFmtId="0" fontId="10" fillId="0" borderId="9" xfId="0" applyNumberFormat="1" applyFont="1" applyFill="1" applyBorder="1" applyAlignment="1" applyProtection="1">
      <alignment horizontal="center" vertical="center"/>
      <protection/>
    </xf>
    <xf numFmtId="0" fontId="10" fillId="0" borderId="0" xfId="0" applyFont="1" applyBorder="1" applyAlignment="1">
      <alignment horizontal="left" vertical="center" wrapText="1"/>
    </xf>
    <xf numFmtId="177" fontId="11" fillId="0" borderId="10" xfId="0" applyNumberFormat="1" applyFont="1" applyFill="1" applyBorder="1" applyAlignment="1" applyProtection="1">
      <alignment horizontal="left" vertical="center" wrapText="1"/>
      <protection/>
    </xf>
    <xf numFmtId="177" fontId="11" fillId="0" borderId="0" xfId="0" applyNumberFormat="1" applyFont="1" applyFill="1" applyBorder="1" applyAlignment="1" applyProtection="1">
      <alignment horizontal="left" vertical="center" wrapText="1"/>
      <protection/>
    </xf>
    <xf numFmtId="177" fontId="11" fillId="0" borderId="0" xfId="0" applyNumberFormat="1" applyFont="1" applyFill="1" applyBorder="1" applyAlignment="1" applyProtection="1">
      <alignment horizontal="left" vertical="center" wrapText="1"/>
      <protection/>
    </xf>
    <xf numFmtId="178" fontId="11" fillId="0" borderId="0" xfId="0" applyNumberFormat="1" applyFont="1" applyFill="1" applyBorder="1" applyAlignment="1" applyProtection="1">
      <alignment horizontal="lef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M77"/>
  <sheetViews>
    <sheetView tabSelected="1" zoomScaleSheetLayoutView="100" workbookViewId="0" topLeftCell="A1">
      <pane ySplit="5" topLeftCell="A69" activePane="bottomLeft" state="frozen"/>
      <selection pane="bottomLeft" activeCell="F76" sqref="B7:F76"/>
    </sheetView>
  </sheetViews>
  <sheetFormatPr defaultColWidth="8.25390625" defaultRowHeight="14.25"/>
  <cols>
    <col min="1" max="1" width="23.125" style="7" customWidth="1"/>
    <col min="2" max="2" width="15.50390625" style="8" customWidth="1"/>
    <col min="3" max="3" width="12.25390625" style="8" customWidth="1"/>
    <col min="4" max="4" width="12.125" style="9" customWidth="1"/>
    <col min="5" max="5" width="13.125" style="9" customWidth="1"/>
    <col min="6" max="6" width="13.75390625" style="9" customWidth="1"/>
    <col min="7" max="16384" width="8.25390625" style="7" customWidth="1"/>
  </cols>
  <sheetData>
    <row r="1" spans="1:6" ht="21.75" customHeight="1">
      <c r="A1" s="10" t="s">
        <v>0</v>
      </c>
      <c r="B1" s="11"/>
      <c r="C1" s="11"/>
      <c r="D1" s="12"/>
      <c r="E1" s="12"/>
      <c r="F1" s="12"/>
    </row>
    <row r="2" spans="1:6" ht="30" customHeight="1">
      <c r="A2" s="13" t="s">
        <v>1</v>
      </c>
      <c r="B2" s="14"/>
      <c r="C2" s="14"/>
      <c r="D2" s="14"/>
      <c r="E2" s="15"/>
      <c r="F2" s="15"/>
    </row>
    <row r="3" ht="24" customHeight="1">
      <c r="F3" s="16" t="s">
        <v>2</v>
      </c>
    </row>
    <row r="4" spans="1:6" s="1" customFormat="1" ht="24" customHeight="1">
      <c r="A4" s="17" t="s">
        <v>3</v>
      </c>
      <c r="B4" s="18" t="s">
        <v>4</v>
      </c>
      <c r="C4" s="19" t="s">
        <v>5</v>
      </c>
      <c r="D4" s="19" t="s">
        <v>6</v>
      </c>
      <c r="E4" s="19" t="s">
        <v>7</v>
      </c>
      <c r="F4" s="19" t="s">
        <v>8</v>
      </c>
    </row>
    <row r="5" spans="1:6" s="2" customFormat="1" ht="24" customHeight="1">
      <c r="A5" s="20"/>
      <c r="B5" s="18"/>
      <c r="C5" s="21"/>
      <c r="D5" s="21"/>
      <c r="E5" s="21"/>
      <c r="F5" s="21"/>
    </row>
    <row r="6" spans="1:6" s="3" customFormat="1" ht="27" customHeight="1">
      <c r="A6" s="22" t="s">
        <v>9</v>
      </c>
      <c r="B6" s="18" t="s">
        <v>10</v>
      </c>
      <c r="C6" s="18"/>
      <c r="D6" s="21" t="s">
        <v>11</v>
      </c>
      <c r="E6" s="21" t="s">
        <v>12</v>
      </c>
      <c r="F6" s="21" t="s">
        <v>13</v>
      </c>
    </row>
    <row r="7" spans="1:6" s="1" customFormat="1" ht="27" customHeight="1">
      <c r="A7" s="23" t="s">
        <v>14</v>
      </c>
      <c r="B7" s="24">
        <f>B8+B20+B41</f>
        <v>10043.34</v>
      </c>
      <c r="C7" s="24">
        <f>C8+C20+C41</f>
        <v>3500</v>
      </c>
      <c r="D7" s="24">
        <f>D8+D20+D41</f>
        <v>40702.07</v>
      </c>
      <c r="E7" s="24">
        <f aca="true" t="shared" si="0" ref="E7:F7">E8+E20+E41</f>
        <v>177642.93</v>
      </c>
      <c r="F7" s="24">
        <f t="shared" si="0"/>
        <v>221844.99999999997</v>
      </c>
    </row>
    <row r="8" spans="1:6" s="1" customFormat="1" ht="27" customHeight="1">
      <c r="A8" s="25" t="s">
        <v>15</v>
      </c>
      <c r="B8" s="26">
        <f>SUM(B9:B19)</f>
        <v>0</v>
      </c>
      <c r="C8" s="26">
        <f>SUM(C9:C19)</f>
        <v>3036.56</v>
      </c>
      <c r="D8" s="26">
        <f>SUM(D9:D19)</f>
        <v>3592.0699999999997</v>
      </c>
      <c r="E8" s="26"/>
      <c r="F8" s="26">
        <f>SUM(F9:F19)</f>
        <v>6628.63</v>
      </c>
    </row>
    <row r="9" spans="1:247" s="4" customFormat="1" ht="27" customHeight="1">
      <c r="A9" s="27" t="s">
        <v>16</v>
      </c>
      <c r="B9" s="28"/>
      <c r="C9" s="28">
        <v>0</v>
      </c>
      <c r="D9" s="28">
        <v>555.51</v>
      </c>
      <c r="E9" s="28"/>
      <c r="F9" s="28">
        <f>C9+D9+E9</f>
        <v>555.51</v>
      </c>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row>
    <row r="10" spans="1:247" s="4" customFormat="1" ht="27" customHeight="1">
      <c r="A10" s="30" t="s">
        <v>17</v>
      </c>
      <c r="B10" s="28"/>
      <c r="C10" s="28">
        <v>573.56</v>
      </c>
      <c r="D10" s="28">
        <v>573.56</v>
      </c>
      <c r="E10" s="28"/>
      <c r="F10" s="28">
        <f aca="true" t="shared" si="1" ref="F10:F19">C10+D10+E10</f>
        <v>1147.12</v>
      </c>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row>
    <row r="11" spans="1:247" s="4" customFormat="1" ht="27" customHeight="1">
      <c r="A11" s="30" t="s">
        <v>18</v>
      </c>
      <c r="B11" s="28"/>
      <c r="C11" s="28">
        <v>31.09</v>
      </c>
      <c r="D11" s="28">
        <v>31.09</v>
      </c>
      <c r="E11" s="28"/>
      <c r="F11" s="28">
        <f t="shared" si="1"/>
        <v>62.18</v>
      </c>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row>
    <row r="12" spans="1:247" s="4" customFormat="1" ht="27" customHeight="1">
      <c r="A12" s="30" t="s">
        <v>19</v>
      </c>
      <c r="B12" s="28"/>
      <c r="C12" s="28">
        <v>377.64</v>
      </c>
      <c r="D12" s="28">
        <v>377.64</v>
      </c>
      <c r="E12" s="28"/>
      <c r="F12" s="28">
        <f t="shared" si="1"/>
        <v>755.28</v>
      </c>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row>
    <row r="13" spans="1:6" s="1" customFormat="1" ht="27" customHeight="1">
      <c r="A13" s="30" t="s">
        <v>20</v>
      </c>
      <c r="B13" s="28"/>
      <c r="C13" s="28">
        <v>1960</v>
      </c>
      <c r="D13" s="28">
        <v>1960</v>
      </c>
      <c r="E13" s="28"/>
      <c r="F13" s="28">
        <f t="shared" si="1"/>
        <v>3920</v>
      </c>
    </row>
    <row r="14" spans="1:247" s="4" customFormat="1" ht="27" customHeight="1">
      <c r="A14" s="27" t="s">
        <v>21</v>
      </c>
      <c r="B14" s="28"/>
      <c r="C14" s="28">
        <v>15.02</v>
      </c>
      <c r="D14" s="28">
        <v>15.02</v>
      </c>
      <c r="E14" s="28"/>
      <c r="F14" s="28">
        <f t="shared" si="1"/>
        <v>30.04</v>
      </c>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row>
    <row r="15" spans="1:247" s="4" customFormat="1" ht="27" customHeight="1">
      <c r="A15" s="30" t="s">
        <v>22</v>
      </c>
      <c r="B15" s="28"/>
      <c r="C15" s="28">
        <v>45.5</v>
      </c>
      <c r="D15" s="28">
        <v>45.5</v>
      </c>
      <c r="E15" s="28"/>
      <c r="F15" s="28">
        <f t="shared" si="1"/>
        <v>91</v>
      </c>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row>
    <row r="16" spans="1:6" s="1" customFormat="1" ht="27" customHeight="1">
      <c r="A16" s="30" t="s">
        <v>23</v>
      </c>
      <c r="B16" s="28"/>
      <c r="C16" s="28">
        <v>21.5</v>
      </c>
      <c r="D16" s="28">
        <v>21.5</v>
      </c>
      <c r="E16" s="28"/>
      <c r="F16" s="28">
        <f t="shared" si="1"/>
        <v>43</v>
      </c>
    </row>
    <row r="17" spans="1:247" s="4" customFormat="1" ht="27" customHeight="1">
      <c r="A17" s="30" t="s">
        <v>24</v>
      </c>
      <c r="B17" s="28"/>
      <c r="C17" s="28">
        <v>4.25</v>
      </c>
      <c r="D17" s="28">
        <v>4.25</v>
      </c>
      <c r="E17" s="28"/>
      <c r="F17" s="28">
        <f t="shared" si="1"/>
        <v>8.5</v>
      </c>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row>
    <row r="18" spans="1:247" s="4" customFormat="1" ht="27" customHeight="1">
      <c r="A18" s="27" t="s">
        <v>25</v>
      </c>
      <c r="B18" s="28"/>
      <c r="C18" s="28">
        <v>0.5</v>
      </c>
      <c r="D18" s="28">
        <v>0.5</v>
      </c>
      <c r="E18" s="28"/>
      <c r="F18" s="28">
        <f t="shared" si="1"/>
        <v>1</v>
      </c>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row>
    <row r="19" spans="1:247" s="4" customFormat="1" ht="27" customHeight="1">
      <c r="A19" s="30" t="s">
        <v>26</v>
      </c>
      <c r="B19" s="28"/>
      <c r="C19" s="28">
        <v>7.5</v>
      </c>
      <c r="D19" s="28">
        <v>7.5</v>
      </c>
      <c r="E19" s="28"/>
      <c r="F19" s="28">
        <f t="shared" si="1"/>
        <v>15</v>
      </c>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row>
    <row r="20" spans="1:6" s="1" customFormat="1" ht="27" customHeight="1">
      <c r="A20" s="25" t="s">
        <v>27</v>
      </c>
      <c r="B20" s="26">
        <f>SUM(B21:B40)</f>
        <v>7391.75</v>
      </c>
      <c r="C20" s="26">
        <f>SUM(C21:C40)</f>
        <v>341.0900000000001</v>
      </c>
      <c r="D20" s="26">
        <f>SUM(D21:D40)</f>
        <v>27312.42</v>
      </c>
      <c r="E20" s="26">
        <f>SUM(E21:E40)</f>
        <v>130740.93</v>
      </c>
      <c r="F20" s="26">
        <f>SUM(F21:F40)</f>
        <v>158394.43999999997</v>
      </c>
    </row>
    <row r="21" spans="1:6" s="1" customFormat="1" ht="27" customHeight="1">
      <c r="A21" s="30" t="s">
        <v>28</v>
      </c>
      <c r="B21" s="28">
        <v>1490.44</v>
      </c>
      <c r="C21" s="28">
        <v>68.8</v>
      </c>
      <c r="D21" s="28">
        <v>5507.14</v>
      </c>
      <c r="E21" s="28">
        <v>26358.93</v>
      </c>
      <c r="F21" s="28">
        <f aca="true" t="shared" si="2" ref="F21:F40">C21+D21+E21</f>
        <v>31934.870000000003</v>
      </c>
    </row>
    <row r="22" spans="1:6" s="1" customFormat="1" ht="27" customHeight="1">
      <c r="A22" s="30" t="s">
        <v>29</v>
      </c>
      <c r="B22" s="28">
        <v>189.11</v>
      </c>
      <c r="C22" s="28">
        <v>8.73</v>
      </c>
      <c r="D22" s="28">
        <v>698.76</v>
      </c>
      <c r="E22" s="28">
        <v>3345</v>
      </c>
      <c r="F22" s="28">
        <f t="shared" si="2"/>
        <v>4052.49</v>
      </c>
    </row>
    <row r="23" spans="1:6" s="1" customFormat="1" ht="27" customHeight="1">
      <c r="A23" s="30" t="s">
        <v>30</v>
      </c>
      <c r="B23" s="28">
        <v>557.6</v>
      </c>
      <c r="C23" s="28">
        <v>25.73</v>
      </c>
      <c r="D23" s="28">
        <v>2060.32</v>
      </c>
      <c r="E23" s="28">
        <v>9863</v>
      </c>
      <c r="F23" s="28">
        <f t="shared" si="2"/>
        <v>11949.05</v>
      </c>
    </row>
    <row r="24" spans="1:6" s="1" customFormat="1" ht="27" customHeight="1">
      <c r="A24" s="30" t="s">
        <v>31</v>
      </c>
      <c r="B24" s="28">
        <v>790.57</v>
      </c>
      <c r="C24" s="28">
        <v>36.48</v>
      </c>
      <c r="D24" s="28">
        <v>2921.15</v>
      </c>
      <c r="E24" s="28">
        <v>13983</v>
      </c>
      <c r="F24" s="28">
        <f t="shared" si="2"/>
        <v>16940.63</v>
      </c>
    </row>
    <row r="25" spans="1:6" s="1" customFormat="1" ht="27" customHeight="1">
      <c r="A25" s="30" t="s">
        <v>32</v>
      </c>
      <c r="B25" s="28">
        <v>190.79</v>
      </c>
      <c r="C25" s="28">
        <v>8.8</v>
      </c>
      <c r="D25" s="28">
        <v>704.97</v>
      </c>
      <c r="E25" s="28">
        <v>3375</v>
      </c>
      <c r="F25" s="28">
        <f t="shared" si="2"/>
        <v>4088.77</v>
      </c>
    </row>
    <row r="26" spans="1:6" s="1" customFormat="1" ht="27" customHeight="1">
      <c r="A26" s="30" t="s">
        <v>33</v>
      </c>
      <c r="B26" s="28">
        <v>131.65</v>
      </c>
      <c r="C26" s="28">
        <v>6.07</v>
      </c>
      <c r="D26" s="28">
        <v>486.44</v>
      </c>
      <c r="E26" s="28">
        <v>2329</v>
      </c>
      <c r="F26" s="28">
        <f t="shared" si="2"/>
        <v>2821.51</v>
      </c>
    </row>
    <row r="27" spans="1:6" s="1" customFormat="1" ht="27" customHeight="1">
      <c r="A27" s="30" t="s">
        <v>34</v>
      </c>
      <c r="B27" s="28">
        <v>141.37</v>
      </c>
      <c r="C27" s="28">
        <v>6.52</v>
      </c>
      <c r="D27" s="28">
        <v>522.36</v>
      </c>
      <c r="E27" s="28">
        <v>2501</v>
      </c>
      <c r="F27" s="28">
        <f t="shared" si="2"/>
        <v>3029.88</v>
      </c>
    </row>
    <row r="28" spans="1:6" s="1" customFormat="1" ht="27" customHeight="1">
      <c r="A28" s="30" t="s">
        <v>35</v>
      </c>
      <c r="B28" s="28">
        <v>375.76</v>
      </c>
      <c r="C28" s="28">
        <v>17.34</v>
      </c>
      <c r="D28" s="28">
        <v>1388.43</v>
      </c>
      <c r="E28" s="28">
        <v>6646</v>
      </c>
      <c r="F28" s="28">
        <f t="shared" si="2"/>
        <v>8051.77</v>
      </c>
    </row>
    <row r="29" spans="1:6" s="1" customFormat="1" ht="27" customHeight="1">
      <c r="A29" s="30" t="s">
        <v>36</v>
      </c>
      <c r="B29" s="28">
        <v>51.21</v>
      </c>
      <c r="C29" s="28">
        <v>2.36</v>
      </c>
      <c r="D29" s="28">
        <v>189.22</v>
      </c>
      <c r="E29" s="28">
        <v>906</v>
      </c>
      <c r="F29" s="28">
        <f t="shared" si="2"/>
        <v>1097.58</v>
      </c>
    </row>
    <row r="30" spans="1:6" s="1" customFormat="1" ht="27" customHeight="1">
      <c r="A30" s="30" t="s">
        <v>37</v>
      </c>
      <c r="B30" s="28">
        <v>839.22</v>
      </c>
      <c r="C30" s="28">
        <v>38.72</v>
      </c>
      <c r="D30" s="28">
        <v>3100.91</v>
      </c>
      <c r="E30" s="28">
        <v>14844</v>
      </c>
      <c r="F30" s="28">
        <f t="shared" si="2"/>
        <v>17983.63</v>
      </c>
    </row>
    <row r="31" spans="1:6" s="1" customFormat="1" ht="27" customHeight="1">
      <c r="A31" s="30" t="s">
        <v>38</v>
      </c>
      <c r="B31" s="28">
        <v>331</v>
      </c>
      <c r="C31" s="28">
        <v>15.27</v>
      </c>
      <c r="D31" s="28">
        <v>1223.04</v>
      </c>
      <c r="E31" s="28">
        <v>5855</v>
      </c>
      <c r="F31" s="28">
        <f t="shared" si="2"/>
        <v>7093.3099999999995</v>
      </c>
    </row>
    <row r="32" spans="1:6" s="1" customFormat="1" ht="27" customHeight="1">
      <c r="A32" s="30" t="s">
        <v>39</v>
      </c>
      <c r="B32" s="28">
        <v>459.82</v>
      </c>
      <c r="C32" s="28">
        <v>21.22</v>
      </c>
      <c r="D32" s="28">
        <v>1699.03</v>
      </c>
      <c r="E32" s="28">
        <v>8133</v>
      </c>
      <c r="F32" s="28">
        <f t="shared" si="2"/>
        <v>9853.25</v>
      </c>
    </row>
    <row r="33" spans="1:6" s="1" customFormat="1" ht="27" customHeight="1">
      <c r="A33" s="30" t="s">
        <v>40</v>
      </c>
      <c r="B33" s="28">
        <v>166.38</v>
      </c>
      <c r="C33" s="28">
        <v>7.68</v>
      </c>
      <c r="D33" s="28">
        <v>614.77</v>
      </c>
      <c r="E33" s="28">
        <v>2943</v>
      </c>
      <c r="F33" s="28">
        <f t="shared" si="2"/>
        <v>3565.45</v>
      </c>
    </row>
    <row r="34" spans="1:6" s="1" customFormat="1" ht="27" customHeight="1">
      <c r="A34" s="30" t="s">
        <v>41</v>
      </c>
      <c r="B34" s="28">
        <v>359.8</v>
      </c>
      <c r="C34" s="28">
        <v>16.6</v>
      </c>
      <c r="D34" s="28">
        <v>1329.46</v>
      </c>
      <c r="E34" s="28">
        <v>6364</v>
      </c>
      <c r="F34" s="28">
        <f t="shared" si="2"/>
        <v>7710.0599999999995</v>
      </c>
    </row>
    <row r="35" spans="1:6" s="1" customFormat="1" ht="27" customHeight="1">
      <c r="A35" s="30" t="s">
        <v>42</v>
      </c>
      <c r="B35" s="28">
        <v>359.7</v>
      </c>
      <c r="C35" s="28">
        <v>16.6</v>
      </c>
      <c r="D35" s="28">
        <v>1329.09</v>
      </c>
      <c r="E35" s="28">
        <v>6362</v>
      </c>
      <c r="F35" s="28">
        <f t="shared" si="2"/>
        <v>7707.69</v>
      </c>
    </row>
    <row r="36" spans="1:6" s="1" customFormat="1" ht="27" customHeight="1">
      <c r="A36" s="30" t="s">
        <v>43</v>
      </c>
      <c r="B36" s="28">
        <v>207.77</v>
      </c>
      <c r="C36" s="28">
        <v>9.59</v>
      </c>
      <c r="D36" s="28">
        <v>767.71</v>
      </c>
      <c r="E36" s="28">
        <v>3675</v>
      </c>
      <c r="F36" s="28">
        <f t="shared" si="2"/>
        <v>4452.3</v>
      </c>
    </row>
    <row r="37" spans="1:6" s="1" customFormat="1" ht="27" customHeight="1">
      <c r="A37" s="30" t="s">
        <v>44</v>
      </c>
      <c r="B37" s="28">
        <v>265.77</v>
      </c>
      <c r="C37" s="28">
        <v>12.26</v>
      </c>
      <c r="D37" s="28">
        <v>982.02</v>
      </c>
      <c r="E37" s="28">
        <v>4701</v>
      </c>
      <c r="F37" s="28">
        <f t="shared" si="2"/>
        <v>5695.28</v>
      </c>
    </row>
    <row r="38" spans="1:6" s="5" customFormat="1" ht="27" customHeight="1">
      <c r="A38" s="30" t="s">
        <v>45</v>
      </c>
      <c r="B38" s="28">
        <v>178.02</v>
      </c>
      <c r="C38" s="28">
        <v>8.21</v>
      </c>
      <c r="D38" s="28">
        <v>657.78</v>
      </c>
      <c r="E38" s="28">
        <v>3149</v>
      </c>
      <c r="F38" s="28">
        <f t="shared" si="2"/>
        <v>3814.99</v>
      </c>
    </row>
    <row r="39" spans="1:6" s="5" customFormat="1" ht="27" customHeight="1">
      <c r="A39" s="30" t="s">
        <v>46</v>
      </c>
      <c r="B39" s="28">
        <v>197.34</v>
      </c>
      <c r="C39" s="28">
        <v>9.11</v>
      </c>
      <c r="D39" s="28">
        <v>729.17</v>
      </c>
      <c r="E39" s="28">
        <v>3490</v>
      </c>
      <c r="F39" s="28">
        <f t="shared" si="2"/>
        <v>4228.28</v>
      </c>
    </row>
    <row r="40" spans="1:6" s="1" customFormat="1" ht="27" customHeight="1">
      <c r="A40" s="30" t="s">
        <v>47</v>
      </c>
      <c r="B40" s="28">
        <v>108.43</v>
      </c>
      <c r="C40" s="28">
        <v>5</v>
      </c>
      <c r="D40" s="28">
        <v>400.65</v>
      </c>
      <c r="E40" s="28">
        <v>1918</v>
      </c>
      <c r="F40" s="28">
        <f t="shared" si="2"/>
        <v>2323.65</v>
      </c>
    </row>
    <row r="41" spans="1:6" s="1" customFormat="1" ht="27" customHeight="1">
      <c r="A41" s="25" t="s">
        <v>48</v>
      </c>
      <c r="B41" s="26">
        <f>SUM(B42:B76)</f>
        <v>2651.59</v>
      </c>
      <c r="C41" s="26">
        <f>SUM(C42:C76)</f>
        <v>122.35000000000002</v>
      </c>
      <c r="D41" s="26">
        <v>9797.58</v>
      </c>
      <c r="E41" s="26">
        <f>SUM(E42:E76)</f>
        <v>46902</v>
      </c>
      <c r="F41" s="26">
        <f>SUM(F42:F76)</f>
        <v>56821.93</v>
      </c>
    </row>
    <row r="42" spans="1:6" s="1" customFormat="1" ht="27" customHeight="1">
      <c r="A42" s="30" t="s">
        <v>49</v>
      </c>
      <c r="B42" s="28">
        <v>6.25</v>
      </c>
      <c r="C42" s="28">
        <v>0.29</v>
      </c>
      <c r="D42" s="28">
        <v>23.09</v>
      </c>
      <c r="E42" s="28">
        <v>111</v>
      </c>
      <c r="F42" s="28">
        <f aca="true" t="shared" si="3" ref="F42:F76">C42+D42+E42</f>
        <v>134.38</v>
      </c>
    </row>
    <row r="43" spans="1:6" s="1" customFormat="1" ht="27" customHeight="1">
      <c r="A43" s="30" t="s">
        <v>50</v>
      </c>
      <c r="B43" s="28">
        <v>33.75</v>
      </c>
      <c r="C43" s="28">
        <v>1.56</v>
      </c>
      <c r="D43" s="28">
        <v>124.71</v>
      </c>
      <c r="E43" s="28">
        <v>597</v>
      </c>
      <c r="F43" s="28">
        <f t="shared" si="3"/>
        <v>723.27</v>
      </c>
    </row>
    <row r="44" spans="1:6" s="1" customFormat="1" ht="27" customHeight="1">
      <c r="A44" s="30" t="s">
        <v>51</v>
      </c>
      <c r="B44" s="28">
        <v>21.18</v>
      </c>
      <c r="C44" s="28">
        <v>0.98</v>
      </c>
      <c r="D44" s="28">
        <v>78.26</v>
      </c>
      <c r="E44" s="28">
        <v>375</v>
      </c>
      <c r="F44" s="28">
        <f t="shared" si="3"/>
        <v>454.24</v>
      </c>
    </row>
    <row r="45" spans="1:6" s="1" customFormat="1" ht="27" customHeight="1">
      <c r="A45" s="30" t="s">
        <v>52</v>
      </c>
      <c r="B45" s="28">
        <v>35.1</v>
      </c>
      <c r="C45" s="28">
        <v>1.62</v>
      </c>
      <c r="D45" s="28">
        <v>129.69</v>
      </c>
      <c r="E45" s="28">
        <v>621</v>
      </c>
      <c r="F45" s="28">
        <f t="shared" si="3"/>
        <v>752.31</v>
      </c>
    </row>
    <row r="46" spans="1:6" s="6" customFormat="1" ht="27" customHeight="1">
      <c r="A46" s="30" t="s">
        <v>53</v>
      </c>
      <c r="B46" s="28">
        <v>18.94</v>
      </c>
      <c r="C46" s="28">
        <v>0.87</v>
      </c>
      <c r="D46" s="28">
        <v>69.98</v>
      </c>
      <c r="E46" s="28">
        <v>335</v>
      </c>
      <c r="F46" s="28">
        <f t="shared" si="3"/>
        <v>405.85</v>
      </c>
    </row>
    <row r="47" spans="1:6" s="6" customFormat="1" ht="27" customHeight="1">
      <c r="A47" s="30" t="s">
        <v>54</v>
      </c>
      <c r="B47" s="28">
        <v>71.32</v>
      </c>
      <c r="C47" s="28">
        <v>3.29</v>
      </c>
      <c r="D47" s="28">
        <v>263.53</v>
      </c>
      <c r="E47" s="28">
        <v>1261</v>
      </c>
      <c r="F47" s="28">
        <f t="shared" si="3"/>
        <v>1527.82</v>
      </c>
    </row>
    <row r="48" spans="1:6" s="1" customFormat="1" ht="27" customHeight="1">
      <c r="A48" s="30" t="s">
        <v>55</v>
      </c>
      <c r="B48" s="28">
        <v>70.21</v>
      </c>
      <c r="C48" s="28">
        <v>3.24</v>
      </c>
      <c r="D48" s="28">
        <v>259.42</v>
      </c>
      <c r="E48" s="28">
        <v>1242</v>
      </c>
      <c r="F48" s="28">
        <f t="shared" si="3"/>
        <v>1504.66</v>
      </c>
    </row>
    <row r="49" spans="1:6" s="1" customFormat="1" ht="27" customHeight="1">
      <c r="A49" s="30" t="s">
        <v>56</v>
      </c>
      <c r="B49" s="28">
        <v>36.21</v>
      </c>
      <c r="C49" s="28">
        <v>1.67</v>
      </c>
      <c r="D49" s="28">
        <v>133.8</v>
      </c>
      <c r="E49" s="28">
        <v>640</v>
      </c>
      <c r="F49" s="28">
        <f t="shared" si="3"/>
        <v>775.47</v>
      </c>
    </row>
    <row r="50" spans="1:6" s="1" customFormat="1" ht="27" customHeight="1">
      <c r="A50" s="30" t="s">
        <v>57</v>
      </c>
      <c r="B50" s="28">
        <v>99.31</v>
      </c>
      <c r="C50" s="28">
        <v>4.58</v>
      </c>
      <c r="D50" s="28">
        <v>366.95</v>
      </c>
      <c r="E50" s="28">
        <v>1757</v>
      </c>
      <c r="F50" s="28">
        <f t="shared" si="3"/>
        <v>2128.5299999999997</v>
      </c>
    </row>
    <row r="51" spans="1:6" s="6" customFormat="1" ht="27" customHeight="1">
      <c r="A51" s="30" t="s">
        <v>58</v>
      </c>
      <c r="B51" s="28">
        <v>38.6</v>
      </c>
      <c r="C51" s="28">
        <v>1.78</v>
      </c>
      <c r="D51" s="28">
        <v>142.63</v>
      </c>
      <c r="E51" s="28">
        <v>683</v>
      </c>
      <c r="F51" s="28">
        <f t="shared" si="3"/>
        <v>827.41</v>
      </c>
    </row>
    <row r="52" spans="1:6" s="6" customFormat="1" ht="27" customHeight="1">
      <c r="A52" s="30" t="s">
        <v>59</v>
      </c>
      <c r="B52" s="28">
        <v>49.47</v>
      </c>
      <c r="C52" s="28">
        <v>2.28</v>
      </c>
      <c r="D52" s="28">
        <v>182.79</v>
      </c>
      <c r="E52" s="28">
        <v>875</v>
      </c>
      <c r="F52" s="28">
        <f t="shared" si="3"/>
        <v>1060.07</v>
      </c>
    </row>
    <row r="53" spans="1:6" s="1" customFormat="1" ht="27" customHeight="1">
      <c r="A53" s="30" t="s">
        <v>60</v>
      </c>
      <c r="B53" s="28">
        <v>109.13</v>
      </c>
      <c r="C53" s="28">
        <v>5.04</v>
      </c>
      <c r="D53" s="28">
        <v>403.23</v>
      </c>
      <c r="E53" s="28">
        <v>1930</v>
      </c>
      <c r="F53" s="28">
        <f t="shared" si="3"/>
        <v>2338.27</v>
      </c>
    </row>
    <row r="54" spans="1:6" s="1" customFormat="1" ht="27" customHeight="1">
      <c r="A54" s="30" t="s">
        <v>61</v>
      </c>
      <c r="B54" s="28">
        <v>107.24</v>
      </c>
      <c r="C54" s="28">
        <v>4.95</v>
      </c>
      <c r="D54" s="28">
        <v>396.25</v>
      </c>
      <c r="E54" s="28">
        <v>1897</v>
      </c>
      <c r="F54" s="28">
        <f t="shared" si="3"/>
        <v>2298.2</v>
      </c>
    </row>
    <row r="55" spans="1:6" s="1" customFormat="1" ht="27" customHeight="1">
      <c r="A55" s="30" t="s">
        <v>62</v>
      </c>
      <c r="B55" s="28">
        <v>143.11</v>
      </c>
      <c r="C55" s="28">
        <v>6.6</v>
      </c>
      <c r="D55" s="28">
        <v>528.79</v>
      </c>
      <c r="E55" s="28">
        <v>2531</v>
      </c>
      <c r="F55" s="28">
        <f t="shared" si="3"/>
        <v>3066.39</v>
      </c>
    </row>
    <row r="56" spans="1:6" s="1" customFormat="1" ht="27" customHeight="1">
      <c r="A56" s="30" t="s">
        <v>63</v>
      </c>
      <c r="B56" s="28">
        <v>75.76</v>
      </c>
      <c r="C56" s="28">
        <v>3.5</v>
      </c>
      <c r="D56" s="28">
        <v>279.93</v>
      </c>
      <c r="E56" s="28">
        <v>1340</v>
      </c>
      <c r="F56" s="28">
        <f t="shared" si="3"/>
        <v>1623.43</v>
      </c>
    </row>
    <row r="57" spans="1:6" s="1" customFormat="1" ht="27" customHeight="1">
      <c r="A57" s="30" t="s">
        <v>64</v>
      </c>
      <c r="B57" s="28">
        <v>29.28</v>
      </c>
      <c r="C57" s="28">
        <v>1.35</v>
      </c>
      <c r="D57" s="28">
        <v>108.19</v>
      </c>
      <c r="E57" s="28">
        <v>518</v>
      </c>
      <c r="F57" s="28">
        <f t="shared" si="3"/>
        <v>627.54</v>
      </c>
    </row>
    <row r="58" spans="1:6" s="1" customFormat="1" ht="27" customHeight="1">
      <c r="A58" s="30" t="s">
        <v>65</v>
      </c>
      <c r="B58" s="28">
        <v>89.18</v>
      </c>
      <c r="C58" s="28">
        <v>4.12</v>
      </c>
      <c r="D58" s="28">
        <v>329.52</v>
      </c>
      <c r="E58" s="28">
        <v>1577</v>
      </c>
      <c r="F58" s="28">
        <f t="shared" si="3"/>
        <v>1910.6399999999999</v>
      </c>
    </row>
    <row r="59" spans="1:6" s="1" customFormat="1" ht="27" customHeight="1">
      <c r="A59" s="30" t="s">
        <v>66</v>
      </c>
      <c r="B59" s="28">
        <v>149.47</v>
      </c>
      <c r="C59" s="28">
        <v>6.9</v>
      </c>
      <c r="D59" s="28">
        <v>552.29</v>
      </c>
      <c r="E59" s="28">
        <v>2644</v>
      </c>
      <c r="F59" s="28">
        <f t="shared" si="3"/>
        <v>3203.19</v>
      </c>
    </row>
    <row r="60" spans="1:6" s="1" customFormat="1" ht="27" customHeight="1">
      <c r="A60" s="30" t="s">
        <v>67</v>
      </c>
      <c r="B60" s="28">
        <v>150.94</v>
      </c>
      <c r="C60" s="28">
        <v>6.96</v>
      </c>
      <c r="D60" s="28">
        <v>557.72</v>
      </c>
      <c r="E60" s="28">
        <v>2670</v>
      </c>
      <c r="F60" s="28">
        <f t="shared" si="3"/>
        <v>3234.6800000000003</v>
      </c>
    </row>
    <row r="61" spans="1:6" s="1" customFormat="1" ht="27" customHeight="1">
      <c r="A61" s="30" t="s">
        <v>68</v>
      </c>
      <c r="B61" s="28">
        <v>72.99</v>
      </c>
      <c r="C61" s="28">
        <v>3.37</v>
      </c>
      <c r="D61" s="28">
        <v>269.7</v>
      </c>
      <c r="E61" s="28">
        <v>1291</v>
      </c>
      <c r="F61" s="28">
        <f t="shared" si="3"/>
        <v>1564.07</v>
      </c>
    </row>
    <row r="62" spans="1:6" s="1" customFormat="1" ht="27" customHeight="1">
      <c r="A62" s="30" t="s">
        <v>69</v>
      </c>
      <c r="B62" s="28">
        <v>141.41</v>
      </c>
      <c r="C62" s="28">
        <v>6.53</v>
      </c>
      <c r="D62" s="28">
        <v>522.51</v>
      </c>
      <c r="E62" s="28">
        <v>2501</v>
      </c>
      <c r="F62" s="28">
        <f t="shared" si="3"/>
        <v>3030.04</v>
      </c>
    </row>
    <row r="63" spans="1:6" s="1" customFormat="1" ht="27" customHeight="1">
      <c r="A63" s="30" t="s">
        <v>70</v>
      </c>
      <c r="B63" s="28">
        <v>130.21</v>
      </c>
      <c r="C63" s="28">
        <v>6.01</v>
      </c>
      <c r="D63" s="28">
        <v>481.12</v>
      </c>
      <c r="E63" s="28">
        <v>2303</v>
      </c>
      <c r="F63" s="28">
        <f t="shared" si="3"/>
        <v>2790.13</v>
      </c>
    </row>
    <row r="64" spans="1:6" s="1" customFormat="1" ht="27" customHeight="1">
      <c r="A64" s="30" t="s">
        <v>71</v>
      </c>
      <c r="B64" s="28">
        <v>44.48</v>
      </c>
      <c r="C64" s="28">
        <v>2.05</v>
      </c>
      <c r="D64" s="28">
        <v>164.35</v>
      </c>
      <c r="E64" s="28">
        <v>787</v>
      </c>
      <c r="F64" s="28">
        <f t="shared" si="3"/>
        <v>953.4</v>
      </c>
    </row>
    <row r="65" spans="1:6" s="1" customFormat="1" ht="27" customHeight="1">
      <c r="A65" s="30" t="s">
        <v>72</v>
      </c>
      <c r="B65" s="28">
        <v>35.87</v>
      </c>
      <c r="C65" s="28">
        <v>1.66</v>
      </c>
      <c r="D65" s="28">
        <v>132.54</v>
      </c>
      <c r="E65" s="28">
        <v>634</v>
      </c>
      <c r="F65" s="28">
        <f t="shared" si="3"/>
        <v>768.2</v>
      </c>
    </row>
    <row r="66" spans="1:6" s="1" customFormat="1" ht="27" customHeight="1">
      <c r="A66" s="30" t="s">
        <v>73</v>
      </c>
      <c r="B66" s="28">
        <v>41.71</v>
      </c>
      <c r="C66" s="28">
        <v>1.92</v>
      </c>
      <c r="D66" s="28">
        <v>154.12</v>
      </c>
      <c r="E66" s="28">
        <v>738</v>
      </c>
      <c r="F66" s="28">
        <f t="shared" si="3"/>
        <v>894.04</v>
      </c>
    </row>
    <row r="67" spans="1:6" s="6" customFormat="1" ht="27" customHeight="1">
      <c r="A67" s="30" t="s">
        <v>74</v>
      </c>
      <c r="B67" s="28">
        <v>85.34</v>
      </c>
      <c r="C67" s="28">
        <v>3.94</v>
      </c>
      <c r="D67" s="28">
        <v>315.33</v>
      </c>
      <c r="E67" s="28">
        <v>1509</v>
      </c>
      <c r="F67" s="28">
        <f t="shared" si="3"/>
        <v>1828.27</v>
      </c>
    </row>
    <row r="68" spans="1:6" s="1" customFormat="1" ht="27" customHeight="1">
      <c r="A68" s="30" t="s">
        <v>75</v>
      </c>
      <c r="B68" s="28">
        <v>98.64</v>
      </c>
      <c r="C68" s="28">
        <v>4.55</v>
      </c>
      <c r="D68" s="28">
        <v>364.47</v>
      </c>
      <c r="E68" s="28">
        <v>1745</v>
      </c>
      <c r="F68" s="28">
        <f t="shared" si="3"/>
        <v>2114.02</v>
      </c>
    </row>
    <row r="69" spans="1:6" s="1" customFormat="1" ht="27" customHeight="1">
      <c r="A69" s="30" t="s">
        <v>76</v>
      </c>
      <c r="B69" s="28">
        <v>9.48</v>
      </c>
      <c r="C69" s="28">
        <v>0.44</v>
      </c>
      <c r="D69" s="28">
        <v>35.03</v>
      </c>
      <c r="E69" s="28">
        <v>168</v>
      </c>
      <c r="F69" s="28">
        <f t="shared" si="3"/>
        <v>203.47</v>
      </c>
    </row>
    <row r="70" spans="1:6" s="1" customFormat="1" ht="27" customHeight="1">
      <c r="A70" s="30" t="s">
        <v>77</v>
      </c>
      <c r="B70" s="28">
        <v>13.51</v>
      </c>
      <c r="C70" s="28">
        <v>0.62</v>
      </c>
      <c r="D70" s="28">
        <v>49.92</v>
      </c>
      <c r="E70" s="28">
        <v>239</v>
      </c>
      <c r="F70" s="28">
        <f t="shared" si="3"/>
        <v>289.54</v>
      </c>
    </row>
    <row r="71" spans="1:6" s="1" customFormat="1" ht="27" customHeight="1">
      <c r="A71" s="30" t="s">
        <v>78</v>
      </c>
      <c r="B71" s="28">
        <v>87.64</v>
      </c>
      <c r="C71" s="28">
        <v>4.04</v>
      </c>
      <c r="D71" s="28">
        <v>323.83</v>
      </c>
      <c r="E71" s="28">
        <v>1550</v>
      </c>
      <c r="F71" s="28">
        <f t="shared" si="3"/>
        <v>1877.87</v>
      </c>
    </row>
    <row r="72" spans="1:6" s="1" customFormat="1" ht="27" customHeight="1">
      <c r="A72" s="30" t="s">
        <v>79</v>
      </c>
      <c r="B72" s="28">
        <v>211.82</v>
      </c>
      <c r="C72" s="28">
        <v>9.77</v>
      </c>
      <c r="D72" s="28">
        <v>782.67</v>
      </c>
      <c r="E72" s="28">
        <v>3747</v>
      </c>
      <c r="F72" s="28">
        <f t="shared" si="3"/>
        <v>4539.44</v>
      </c>
    </row>
    <row r="73" spans="1:6" s="1" customFormat="1" ht="27" customHeight="1">
      <c r="A73" s="30" t="s">
        <v>80</v>
      </c>
      <c r="B73" s="28">
        <v>85.69</v>
      </c>
      <c r="C73" s="28">
        <v>3.95</v>
      </c>
      <c r="D73" s="28">
        <v>316.62</v>
      </c>
      <c r="E73" s="28">
        <v>1516</v>
      </c>
      <c r="F73" s="28">
        <f t="shared" si="3"/>
        <v>1836.57</v>
      </c>
    </row>
    <row r="74" spans="1:6" s="1" customFormat="1" ht="27" customHeight="1">
      <c r="A74" s="30" t="s">
        <v>81</v>
      </c>
      <c r="B74" s="28">
        <v>114.09</v>
      </c>
      <c r="C74" s="28">
        <v>5.26</v>
      </c>
      <c r="D74" s="28">
        <v>421.56</v>
      </c>
      <c r="E74" s="28">
        <v>2018</v>
      </c>
      <c r="F74" s="28">
        <f t="shared" si="3"/>
        <v>2444.82</v>
      </c>
    </row>
    <row r="75" spans="1:6" s="1" customFormat="1" ht="27" customHeight="1">
      <c r="A75" s="30" t="s">
        <v>82</v>
      </c>
      <c r="B75" s="28">
        <v>98.41</v>
      </c>
      <c r="C75" s="28">
        <v>4.54</v>
      </c>
      <c r="D75" s="28">
        <v>363.62</v>
      </c>
      <c r="E75" s="28">
        <v>1741</v>
      </c>
      <c r="F75" s="28">
        <f t="shared" si="3"/>
        <v>2109.16</v>
      </c>
    </row>
    <row r="76" spans="1:6" s="1" customFormat="1" ht="27" customHeight="1">
      <c r="A76" s="30" t="s">
        <v>83</v>
      </c>
      <c r="B76" s="28">
        <v>45.85</v>
      </c>
      <c r="C76" s="28">
        <v>2.12</v>
      </c>
      <c r="D76" s="28">
        <v>169.42</v>
      </c>
      <c r="E76" s="28">
        <v>811</v>
      </c>
      <c r="F76" s="28">
        <f t="shared" si="3"/>
        <v>982.54</v>
      </c>
    </row>
    <row r="77" spans="1:6" ht="93.75" customHeight="1">
      <c r="A77" s="31" t="s">
        <v>84</v>
      </c>
      <c r="B77" s="32"/>
      <c r="C77" s="33"/>
      <c r="D77" s="34"/>
      <c r="E77" s="35"/>
      <c r="F77" s="35"/>
    </row>
  </sheetData>
  <sheetProtection/>
  <mergeCells count="8">
    <mergeCell ref="A2:F2"/>
    <mergeCell ref="A77:F77"/>
    <mergeCell ref="A4:A5"/>
    <mergeCell ref="B4:B5"/>
    <mergeCell ref="C4:C5"/>
    <mergeCell ref="D4:D5"/>
    <mergeCell ref="E4:E5"/>
    <mergeCell ref="F4:F5"/>
  </mergeCells>
  <printOptions horizontalCentered="1"/>
  <pageMargins left="0.39305555555555555" right="0.39305555555555555" top="0.5902777777777778" bottom="0.7868055555555555" header="0.5076388888888889" footer="0.30694444444444446"/>
  <pageSetup fitToHeight="0" fitToWidth="1" horizontalDpi="600" verticalDpi="600" orientation="portrait" paperSize="9" scale="9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姜寒云</dc:creator>
  <cp:keywords/>
  <dc:description/>
  <cp:lastModifiedBy>戚伟强</cp:lastModifiedBy>
  <dcterms:created xsi:type="dcterms:W3CDTF">2019-06-06T10:40:00Z</dcterms:created>
  <dcterms:modified xsi:type="dcterms:W3CDTF">2020-05-20T15:53:56Z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