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<sst xmlns="http://schemas.openxmlformats.org/spreadsheetml/2006/main" count="75" uniqueCount="75">
  <si>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附件5：</t>
  </si>
  <si>
    <t>广东省中等职业教育国家奖学金2020年预算建议安排表</t>
  </si>
  <si>
    <t>单位：人、元</t>
  </si>
  <si>
    <t>2020年测算分配名额</t>
  </si>
  <si>
    <t>2020年预计资金</t>
  </si>
  <si>
    <t>此次建议安排资金（中央按90%提前下达）</t>
  </si>
  <si>
    <t>A</t>
  </si>
  <si>
    <t>B=A*6000</t>
  </si>
  <si>
    <t>C=B*90%</t>
  </si>
  <si>
    <t>全省共计</t>
  </si>
  <si>
    <t>省直属</t>
  </si>
  <si>
    <t>省教育厅分管学校</t>
  </si>
  <si>
    <t>广东交通职业技术学院（中职部）</t>
  </si>
  <si>
    <t>广东华文航空艺术职业学校</t>
  </si>
  <si>
    <t>广东开放大学附属职业技术学校</t>
  </si>
  <si>
    <t>广东水利电力职业技术学院（中职</t>
  </si>
  <si>
    <t>广东省丝绸职业技术学校</t>
  </si>
  <si>
    <t>广东省华侨职业技术学校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</si>
  <si>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</si>
  <si>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广东省商业职业技术学校</t>
  </si>
  <si>
    <t>广东省培英职业技术学校</t>
  </si>
  <si>
    <t>广东省外语艺术职业学院（中职部）</t>
  </si>
  <si>
    <t>广东省对外贸易职业技术学校</t>
  </si>
  <si>
    <t>广东省工业贸易职业技术学校</t>
  </si>
  <si>
    <t>广东省旅游职业技术学校</t>
  </si>
  <si>
    <t>广东省林业职业技术学校</t>
  </si>
  <si>
    <t>广东省民政职业技术学校</t>
  </si>
  <si>
    <t>广东省海洋工程职业技术学校</t>
  </si>
  <si>
    <t>广东省环境保护职业技术学校</t>
  </si>
  <si>
    <t>广东省理工职业技术学校</t>
  </si>
  <si>
    <t>广东省电力工业职业技术学校</t>
  </si>
  <si>
    <t>广东省电子职业技术学校</t>
  </si>
  <si>
    <t>广东省石油化工职业技术学校</t>
  </si>
  <si>
    <t>广东省科技职业技术学校</t>
  </si>
  <si>
    <t>广东省经济贸易职业技术学校</t>
  </si>
  <si>
    <t>广东省财政职业技术学校</t>
  </si>
  <si>
    <t>广东省贸易职业技术学校</t>
  </si>
  <si>
    <t>广东省轻工职业技术学校</t>
  </si>
  <si>
    <t>广东省陶瓷职业技术学校</t>
  </si>
  <si>
    <t>广东省食品药品职业技术学校</t>
  </si>
  <si>
    <t>广东粤剧学校</t>
  </si>
  <si>
    <t>广东红蕾艺术学校</t>
  </si>
  <si>
    <t>广东舞蹈学校</t>
  </si>
  <si>
    <t>广东黄埔卫生职业技术学校</t>
  </si>
  <si>
    <t>广州涉外经济职业技术学院</t>
  </si>
  <si>
    <t>广州潜水学校</t>
  </si>
  <si>
    <t>广州美术学院附属中等美术学校</t>
  </si>
  <si>
    <t>星海音乐学院附属中等音乐学校</t>
  </si>
  <si>
    <t>省体育局分管学校</t>
  </si>
  <si>
    <t>广东体育职业技术学院（中职部）</t>
  </si>
  <si>
    <t>省司法厅</t>
  </si>
  <si>
    <t>广东司法警官职业学院（中职部）</t>
  </si>
  <si>
    <t>省供销社</t>
  </si>
  <si>
    <t>广东省财经职业技术学校</t>
  </si>
  <si>
    <t>地市教育局</t>
  </si>
  <si>
    <t>广州市</t>
  </si>
  <si>
    <t>韶关市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</si>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</sst>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2"/>
      <name val="方正姚体"/>
      <family val="3"/>
    </font>
    <font>
      <sz val="2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1" fontId="52" fillId="0" borderId="10" xfId="0" applyNumberFormat="1" applyFont="1" applyFill="1" applyBorder="1" applyAlignment="1">
      <alignment horizontal="center" vertical="center" wrapText="1"/>
    </xf>
    <xf numFmtId="41" fontId="5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177" fontId="11" fillId="33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10" zoomScaleNormal="110" zoomScaleSheetLayoutView="100" workbookViewId="0" topLeftCell="A1">
      <selection activeCell="D8" sqref="D8"/>
    </sheetView>
  </sheetViews>
  <sheetFormatPr defaultColWidth="9.00390625" defaultRowHeight="15"/>
  <cols>
    <col min="1" max="1" width="37.421875" style="0" customWidth="1"/>
    <col min="2" max="2" width="11.28125" style="1" customWidth="1"/>
    <col min="3" max="3" width="14.7109375" style="0" customWidth="1"/>
    <col min="4" max="4" width="21.8515625" style="0" customWidth="1"/>
  </cols>
  <sheetData>
    <row r="1" ht="14.25">
      <c r="A1" t="s">
        <v>0</v>
      </c>
    </row>
    <row r="2" spans="1:4" ht="21.75">
      <c r="A2" s="2" t="s">
        <v>1</v>
      </c>
      <c r="B2" s="3"/>
      <c r="C2" s="3"/>
      <c r="D2" s="3"/>
    </row>
    <row r="3" spans="1:4" ht="18" customHeight="1">
      <c r="A3" s="4"/>
      <c r="B3" s="5"/>
      <c r="C3" s="5"/>
      <c r="D3" s="6" t="s">
        <v>2</v>
      </c>
    </row>
    <row r="4" spans="1:4" ht="36" customHeight="1">
      <c r="A4" s="7"/>
      <c r="B4" s="8" t="s">
        <v>3</v>
      </c>
      <c r="C4" s="8" t="s">
        <v>4</v>
      </c>
      <c r="D4" s="8" t="s">
        <v>5</v>
      </c>
    </row>
    <row r="5" spans="1:4" ht="27.75">
      <c r="A5" s="7"/>
      <c r="B5" s="8" t="s">
        <v>6</v>
      </c>
      <c r="C5" s="8" t="s">
        <v>7</v>
      </c>
      <c r="D5" s="8" t="s">
        <v>8</v>
      </c>
    </row>
    <row r="6" spans="1:4" ht="18" customHeight="1">
      <c r="A6" s="9" t="s">
        <v>9</v>
      </c>
      <c r="B6" s="10">
        <f>B7+B50</f>
        <v>1053</v>
      </c>
      <c r="C6" s="10">
        <f>C7+C50</f>
        <v>6318000</v>
      </c>
      <c r="D6" s="11">
        <f>D7+D50</f>
        <v>5750000</v>
      </c>
    </row>
    <row r="7" spans="1:4" ht="18" customHeight="1">
      <c r="A7" s="12" t="s">
        <v>10</v>
      </c>
      <c r="B7" s="13">
        <f>SUM(B9:B43)</f>
        <v>129</v>
      </c>
      <c r="C7" s="14">
        <f>SUM(C9:C43)</f>
        <v>774000</v>
      </c>
      <c r="D7" s="15">
        <f>D8+D44+D46+D48</f>
        <v>761400</v>
      </c>
    </row>
    <row r="8" spans="1:4" ht="18" customHeight="1">
      <c r="A8" s="16" t="s">
        <v>11</v>
      </c>
      <c r="B8" s="17"/>
      <c r="C8" s="18"/>
      <c r="D8" s="15">
        <f>SUM(D9:D43)</f>
        <v>696600</v>
      </c>
    </row>
    <row r="9" spans="1:4" ht="18" customHeight="1">
      <c r="A9" s="19" t="s">
        <v>12</v>
      </c>
      <c r="B9" s="20">
        <v>0</v>
      </c>
      <c r="C9" s="21">
        <f aca="true" t="shared" si="0" ref="C9:C19">B9*6000</f>
        <v>0</v>
      </c>
      <c r="D9" s="22">
        <f aca="true" t="shared" si="1" ref="D9:D19">C9*0.9</f>
        <v>0</v>
      </c>
    </row>
    <row r="10" spans="1:4" ht="18" customHeight="1">
      <c r="A10" s="19" t="s">
        <v>13</v>
      </c>
      <c r="B10" s="20">
        <v>7</v>
      </c>
      <c r="C10" s="21">
        <f t="shared" si="0"/>
        <v>42000</v>
      </c>
      <c r="D10" s="22">
        <f t="shared" si="1"/>
        <v>37800</v>
      </c>
    </row>
    <row r="11" spans="1:4" ht="18" customHeight="1">
      <c r="A11" s="19" t="s">
        <v>14</v>
      </c>
      <c r="B11" s="20">
        <v>8</v>
      </c>
      <c r="C11" s="21">
        <f t="shared" si="0"/>
        <v>48000</v>
      </c>
      <c r="D11" s="22">
        <f t="shared" si="1"/>
        <v>43200</v>
      </c>
    </row>
    <row r="12" spans="1:4" ht="18" customHeight="1">
      <c r="A12" s="19" t="s">
        <v>15</v>
      </c>
      <c r="B12" s="20">
        <v>1</v>
      </c>
      <c r="C12" s="21">
        <f t="shared" si="0"/>
        <v>6000</v>
      </c>
      <c r="D12" s="22">
        <f t="shared" si="1"/>
        <v>5400</v>
      </c>
    </row>
    <row r="13" spans="1:4" ht="18" customHeight="1">
      <c r="A13" s="19" t="s">
        <v>16</v>
      </c>
      <c r="B13" s="20">
        <v>0</v>
      </c>
      <c r="C13" s="21">
        <f t="shared" si="0"/>
        <v>0</v>
      </c>
      <c r="D13" s="22">
        <f t="shared" si="1"/>
        <v>0</v>
      </c>
    </row>
    <row r="14" spans="1:7" ht="18" customHeight="1">
      <c r="A14" s="19" t="s">
        <v>17</v>
      </c>
      <c r="B14" s="20">
        <v>6</v>
      </c>
      <c r="C14" s="21">
        <f t="shared" si="0"/>
        <v>36000</v>
      </c>
      <c r="D14" s="22">
        <f t="shared" si="1"/>
        <v>32400</v>
      </c>
      <c r="G14" t="s">
        <v>18</v>
      </c>
    </row>
    <row r="15" spans="1:4" ht="18" customHeight="1">
      <c r="A15" s="19" t="s">
        <v>19</v>
      </c>
      <c r="B15" s="20">
        <v>6</v>
      </c>
      <c r="C15" s="21">
        <f t="shared" si="0"/>
        <v>36000</v>
      </c>
      <c r="D15" s="22">
        <f t="shared" si="1"/>
        <v>32400</v>
      </c>
    </row>
    <row r="16" spans="1:4" ht="18" customHeight="1">
      <c r="A16" s="19" t="s">
        <v>20</v>
      </c>
      <c r="B16" s="20">
        <v>2</v>
      </c>
      <c r="C16" s="21">
        <f t="shared" si="0"/>
        <v>12000</v>
      </c>
      <c r="D16" s="22">
        <f t="shared" si="1"/>
        <v>10800</v>
      </c>
    </row>
    <row r="17" spans="1:4" ht="18" customHeight="1">
      <c r="A17" s="19" t="s">
        <v>21</v>
      </c>
      <c r="B17" s="20">
        <v>1</v>
      </c>
      <c r="C17" s="21">
        <f t="shared" si="0"/>
        <v>6000</v>
      </c>
      <c r="D17" s="22">
        <f t="shared" si="1"/>
        <v>5400</v>
      </c>
    </row>
    <row r="18" spans="1:4" ht="18" customHeight="1">
      <c r="A18" s="19" t="s">
        <v>22</v>
      </c>
      <c r="B18" s="20">
        <v>7</v>
      </c>
      <c r="C18" s="21">
        <f t="shared" si="0"/>
        <v>42000</v>
      </c>
      <c r="D18" s="22">
        <f t="shared" si="1"/>
        <v>37800</v>
      </c>
    </row>
    <row r="19" spans="1:4" ht="18" customHeight="1">
      <c r="A19" s="19" t="s">
        <v>23</v>
      </c>
      <c r="B19" s="20">
        <v>2</v>
      </c>
      <c r="C19" s="21">
        <f t="shared" si="0"/>
        <v>12000</v>
      </c>
      <c r="D19" s="22">
        <f t="shared" si="1"/>
        <v>10800</v>
      </c>
    </row>
    <row r="20" spans="1:4" ht="18" customHeight="1">
      <c r="A20" s="19" t="s">
        <v>24</v>
      </c>
      <c r="B20" s="20">
        <v>7</v>
      </c>
      <c r="C20" s="21">
        <f aca="true" t="shared" si="2" ref="C20:C43">B20*6000</f>
        <v>42000</v>
      </c>
      <c r="D20" s="22">
        <f aca="true" t="shared" si="3" ref="D20:D40">C20*0.9</f>
        <v>37800</v>
      </c>
    </row>
    <row r="21" spans="1:4" ht="18" customHeight="1">
      <c r="A21" s="19" t="s">
        <v>25</v>
      </c>
      <c r="B21" s="20">
        <v>4</v>
      </c>
      <c r="C21" s="21">
        <f t="shared" si="2"/>
        <v>24000</v>
      </c>
      <c r="D21" s="22">
        <f t="shared" si="3"/>
        <v>21600</v>
      </c>
    </row>
    <row r="22" spans="1:4" ht="18" customHeight="1">
      <c r="A22" s="19" t="s">
        <v>26</v>
      </c>
      <c r="B22" s="20">
        <v>6</v>
      </c>
      <c r="C22" s="21">
        <f t="shared" si="2"/>
        <v>36000</v>
      </c>
      <c r="D22" s="22">
        <f t="shared" si="3"/>
        <v>32400</v>
      </c>
    </row>
    <row r="23" spans="1:4" ht="18" customHeight="1">
      <c r="A23" s="19" t="s">
        <v>27</v>
      </c>
      <c r="B23" s="20">
        <v>7</v>
      </c>
      <c r="C23" s="21">
        <f t="shared" si="2"/>
        <v>42000</v>
      </c>
      <c r="D23" s="22">
        <f t="shared" si="3"/>
        <v>37800</v>
      </c>
    </row>
    <row r="24" spans="1:4" ht="18" customHeight="1">
      <c r="A24" s="19" t="s">
        <v>28</v>
      </c>
      <c r="B24" s="20">
        <v>2</v>
      </c>
      <c r="C24" s="21">
        <f t="shared" si="2"/>
        <v>12000</v>
      </c>
      <c r="D24" s="22">
        <f t="shared" si="3"/>
        <v>10800</v>
      </c>
    </row>
    <row r="25" spans="1:4" ht="18" customHeight="1">
      <c r="A25" s="19" t="s">
        <v>29</v>
      </c>
      <c r="B25" s="20">
        <v>6</v>
      </c>
      <c r="C25" s="21">
        <f t="shared" si="2"/>
        <v>36000</v>
      </c>
      <c r="D25" s="22">
        <f t="shared" si="3"/>
        <v>32400</v>
      </c>
    </row>
    <row r="26" spans="1:4" ht="18" customHeight="1">
      <c r="A26" s="19" t="s">
        <v>30</v>
      </c>
      <c r="B26" s="20">
        <v>0</v>
      </c>
      <c r="C26" s="21">
        <f t="shared" si="2"/>
        <v>0</v>
      </c>
      <c r="D26" s="22">
        <f t="shared" si="3"/>
        <v>0</v>
      </c>
    </row>
    <row r="27" spans="1:4" ht="18" customHeight="1">
      <c r="A27" s="19" t="s">
        <v>31</v>
      </c>
      <c r="B27" s="20">
        <v>3</v>
      </c>
      <c r="C27" s="21">
        <f t="shared" si="2"/>
        <v>18000</v>
      </c>
      <c r="D27" s="22">
        <f t="shared" si="3"/>
        <v>16200</v>
      </c>
    </row>
    <row r="28" spans="1:4" ht="18" customHeight="1">
      <c r="A28" s="19" t="s">
        <v>32</v>
      </c>
      <c r="B28" s="20">
        <v>7</v>
      </c>
      <c r="C28" s="21">
        <f t="shared" si="2"/>
        <v>42000</v>
      </c>
      <c r="D28" s="22">
        <f t="shared" si="3"/>
        <v>37800</v>
      </c>
    </row>
    <row r="29" spans="1:4" ht="18" customHeight="1">
      <c r="A29" s="19" t="s">
        <v>33</v>
      </c>
      <c r="B29" s="20">
        <v>1</v>
      </c>
      <c r="C29" s="21">
        <f t="shared" si="2"/>
        <v>6000</v>
      </c>
      <c r="D29" s="22">
        <f t="shared" si="3"/>
        <v>5400</v>
      </c>
    </row>
    <row r="30" spans="1:4" ht="18" customHeight="1">
      <c r="A30" s="19" t="s">
        <v>34</v>
      </c>
      <c r="B30" s="20">
        <v>10</v>
      </c>
      <c r="C30" s="21">
        <f t="shared" si="2"/>
        <v>60000</v>
      </c>
      <c r="D30" s="22">
        <f t="shared" si="3"/>
        <v>54000</v>
      </c>
    </row>
    <row r="31" spans="1:4" ht="18" customHeight="1">
      <c r="A31" s="19" t="s">
        <v>35</v>
      </c>
      <c r="B31" s="20">
        <v>4</v>
      </c>
      <c r="C31" s="21">
        <f t="shared" si="2"/>
        <v>24000</v>
      </c>
      <c r="D31" s="22">
        <f t="shared" si="3"/>
        <v>21600</v>
      </c>
    </row>
    <row r="32" spans="1:4" ht="18" customHeight="1">
      <c r="A32" s="19" t="s">
        <v>36</v>
      </c>
      <c r="B32" s="20">
        <v>5</v>
      </c>
      <c r="C32" s="21">
        <f t="shared" si="2"/>
        <v>30000</v>
      </c>
      <c r="D32" s="22">
        <f t="shared" si="3"/>
        <v>27000</v>
      </c>
    </row>
    <row r="33" spans="1:4" ht="18" customHeight="1">
      <c r="A33" s="19" t="s">
        <v>37</v>
      </c>
      <c r="B33" s="20">
        <v>9</v>
      </c>
      <c r="C33" s="21">
        <f t="shared" si="2"/>
        <v>54000</v>
      </c>
      <c r="D33" s="22">
        <f t="shared" si="3"/>
        <v>48600</v>
      </c>
    </row>
    <row r="34" spans="1:4" ht="18" customHeight="1">
      <c r="A34" s="19" t="s">
        <v>38</v>
      </c>
      <c r="B34" s="20">
        <v>1</v>
      </c>
      <c r="C34" s="21">
        <f t="shared" si="2"/>
        <v>6000</v>
      </c>
      <c r="D34" s="22">
        <f t="shared" si="3"/>
        <v>5400</v>
      </c>
    </row>
    <row r="35" spans="1:4" ht="18" customHeight="1">
      <c r="A35" s="19" t="s">
        <v>39</v>
      </c>
      <c r="B35" s="20">
        <v>7</v>
      </c>
      <c r="C35" s="21">
        <f t="shared" si="2"/>
        <v>42000</v>
      </c>
      <c r="D35" s="22">
        <f t="shared" si="3"/>
        <v>37800</v>
      </c>
    </row>
    <row r="36" spans="1:4" ht="18" customHeight="1">
      <c r="A36" s="19" t="s">
        <v>40</v>
      </c>
      <c r="B36" s="20">
        <v>0</v>
      </c>
      <c r="C36" s="21">
        <f t="shared" si="2"/>
        <v>0</v>
      </c>
      <c r="D36" s="22">
        <f t="shared" si="3"/>
        <v>0</v>
      </c>
    </row>
    <row r="37" spans="1:4" ht="18" customHeight="1">
      <c r="A37" s="19" t="s">
        <v>41</v>
      </c>
      <c r="B37" s="20">
        <v>0</v>
      </c>
      <c r="C37" s="21">
        <f t="shared" si="2"/>
        <v>0</v>
      </c>
      <c r="D37" s="22">
        <f t="shared" si="3"/>
        <v>0</v>
      </c>
    </row>
    <row r="38" spans="1:4" ht="18" customHeight="1">
      <c r="A38" s="19" t="s">
        <v>42</v>
      </c>
      <c r="B38" s="20">
        <v>1</v>
      </c>
      <c r="C38" s="21">
        <f t="shared" si="2"/>
        <v>6000</v>
      </c>
      <c r="D38" s="22">
        <f t="shared" si="3"/>
        <v>5400</v>
      </c>
    </row>
    <row r="39" spans="1:4" ht="18" customHeight="1">
      <c r="A39" s="19" t="s">
        <v>43</v>
      </c>
      <c r="B39" s="20">
        <v>3</v>
      </c>
      <c r="C39" s="21">
        <f t="shared" si="2"/>
        <v>18000</v>
      </c>
      <c r="D39" s="22">
        <f t="shared" si="3"/>
        <v>16200</v>
      </c>
    </row>
    <row r="40" spans="1:4" ht="18" customHeight="1">
      <c r="A40" s="19" t="s">
        <v>44</v>
      </c>
      <c r="B40" s="20">
        <v>4</v>
      </c>
      <c r="C40" s="21">
        <f t="shared" si="2"/>
        <v>24000</v>
      </c>
      <c r="D40" s="22">
        <f t="shared" si="3"/>
        <v>21600</v>
      </c>
    </row>
    <row r="41" spans="1:4" ht="18" customHeight="1">
      <c r="A41" s="23" t="s">
        <v>45</v>
      </c>
      <c r="B41" s="20">
        <v>1</v>
      </c>
      <c r="C41" s="24">
        <f t="shared" si="2"/>
        <v>6000</v>
      </c>
      <c r="D41" s="22">
        <f aca="true" t="shared" si="4" ref="D41:D46">C41*0.9</f>
        <v>5400</v>
      </c>
    </row>
    <row r="42" spans="1:4" ht="18" customHeight="1">
      <c r="A42" s="23" t="s">
        <v>46</v>
      </c>
      <c r="B42" s="20">
        <v>0</v>
      </c>
      <c r="C42" s="24">
        <f t="shared" si="2"/>
        <v>0</v>
      </c>
      <c r="D42" s="22">
        <f t="shared" si="4"/>
        <v>0</v>
      </c>
    </row>
    <row r="43" spans="1:4" ht="18" customHeight="1">
      <c r="A43" s="23" t="s">
        <v>47</v>
      </c>
      <c r="B43" s="20">
        <v>1</v>
      </c>
      <c r="C43" s="24">
        <f t="shared" si="2"/>
        <v>6000</v>
      </c>
      <c r="D43" s="22">
        <f t="shared" si="4"/>
        <v>5400</v>
      </c>
    </row>
    <row r="44" spans="1:4" ht="18" customHeight="1">
      <c r="A44" s="16" t="s">
        <v>48</v>
      </c>
      <c r="B44" s="17"/>
      <c r="C44" s="18"/>
      <c r="D44" s="25">
        <f>D45</f>
        <v>5400</v>
      </c>
    </row>
    <row r="45" spans="1:4" ht="18" customHeight="1">
      <c r="A45" s="23" t="s">
        <v>49</v>
      </c>
      <c r="B45" s="20">
        <v>1</v>
      </c>
      <c r="C45" s="24">
        <f>B45*6000</f>
        <v>6000</v>
      </c>
      <c r="D45" s="22">
        <f t="shared" si="4"/>
        <v>5400</v>
      </c>
    </row>
    <row r="46" spans="1:4" ht="18" customHeight="1">
      <c r="A46" s="16" t="s">
        <v>50</v>
      </c>
      <c r="B46" s="17"/>
      <c r="C46" s="18"/>
      <c r="D46" s="25">
        <f>D47</f>
        <v>16200</v>
      </c>
    </row>
    <row r="47" spans="1:4" ht="18" customHeight="1">
      <c r="A47" s="23" t="s">
        <v>51</v>
      </c>
      <c r="B47" s="20">
        <v>3</v>
      </c>
      <c r="C47" s="24">
        <f>B47*6000</f>
        <v>18000</v>
      </c>
      <c r="D47" s="22">
        <f>C47*0.9</f>
        <v>16200</v>
      </c>
    </row>
    <row r="48" spans="1:4" ht="18" customHeight="1">
      <c r="A48" s="16" t="s">
        <v>52</v>
      </c>
      <c r="B48" s="17"/>
      <c r="C48" s="18"/>
      <c r="D48" s="25">
        <f>D49</f>
        <v>43200</v>
      </c>
    </row>
    <row r="49" spans="1:4" ht="18" customHeight="1">
      <c r="A49" s="23" t="s">
        <v>53</v>
      </c>
      <c r="B49" s="20">
        <v>8</v>
      </c>
      <c r="C49" s="24">
        <f>B49*6000</f>
        <v>48000</v>
      </c>
      <c r="D49" s="22">
        <f>C49*0.9</f>
        <v>43200</v>
      </c>
    </row>
    <row r="50" spans="1:4" ht="18" customHeight="1">
      <c r="A50" s="26" t="s">
        <v>54</v>
      </c>
      <c r="B50" s="27">
        <f>SUM(B51:B70)</f>
        <v>924</v>
      </c>
      <c r="C50" s="28">
        <f>SUM(C51:C70)</f>
        <v>5544000</v>
      </c>
      <c r="D50" s="29">
        <f>SUM(D51:D70)</f>
        <v>4988600</v>
      </c>
    </row>
    <row r="51" spans="1:4" ht="18" customHeight="1">
      <c r="A51" s="19" t="s">
        <v>55</v>
      </c>
      <c r="B51" s="30">
        <v>137</v>
      </c>
      <c r="C51" s="21">
        <f aca="true" t="shared" si="5" ref="C49:C70">B51*6000</f>
        <v>822000</v>
      </c>
      <c r="D51" s="22">
        <f aca="true" t="shared" si="6" ref="D49:D70">C51*0.9</f>
        <v>739800</v>
      </c>
    </row>
    <row r="52" spans="1:4" ht="18" customHeight="1">
      <c r="A52" s="19" t="s">
        <v>56</v>
      </c>
      <c r="B52" s="30">
        <v>34</v>
      </c>
      <c r="C52" s="21">
        <f t="shared" si="5"/>
        <v>204000</v>
      </c>
      <c r="D52" s="22">
        <f t="shared" si="6"/>
        <v>183600</v>
      </c>
    </row>
    <row r="53" spans="1:4" ht="18" customHeight="1">
      <c r="A53" s="19" t="s">
        <v>57</v>
      </c>
      <c r="B53" s="30">
        <v>27</v>
      </c>
      <c r="C53" s="21">
        <f t="shared" si="5"/>
        <v>162000</v>
      </c>
      <c r="D53" s="22">
        <f t="shared" si="6"/>
        <v>145800</v>
      </c>
    </row>
    <row r="54" spans="1:4" ht="18" customHeight="1">
      <c r="A54" s="19" t="s">
        <v>58</v>
      </c>
      <c r="B54" s="30">
        <v>29</v>
      </c>
      <c r="C54" s="21">
        <f t="shared" si="5"/>
        <v>174000</v>
      </c>
      <c r="D54" s="22">
        <f t="shared" si="6"/>
        <v>156600</v>
      </c>
    </row>
    <row r="55" spans="1:4" ht="18" customHeight="1">
      <c r="A55" s="19" t="s">
        <v>59</v>
      </c>
      <c r="B55" s="30">
        <v>76</v>
      </c>
      <c r="C55" s="21">
        <f t="shared" si="5"/>
        <v>456000</v>
      </c>
      <c r="D55" s="22">
        <f t="shared" si="6"/>
        <v>410400</v>
      </c>
    </row>
    <row r="56" spans="1:4" ht="18" customHeight="1">
      <c r="A56" s="19" t="s">
        <v>60</v>
      </c>
      <c r="B56" s="30">
        <v>55</v>
      </c>
      <c r="C56" s="21">
        <f t="shared" si="5"/>
        <v>330000</v>
      </c>
      <c r="D56" s="22">
        <v>296000</v>
      </c>
    </row>
    <row r="57" spans="1:4" ht="18" customHeight="1">
      <c r="A57" s="19" t="s">
        <v>61</v>
      </c>
      <c r="B57" s="30">
        <v>63</v>
      </c>
      <c r="C57" s="21">
        <f t="shared" si="5"/>
        <v>378000</v>
      </c>
      <c r="D57" s="22">
        <f t="shared" si="6"/>
        <v>340200</v>
      </c>
    </row>
    <row r="58" spans="1:4" ht="18" customHeight="1">
      <c r="A58" s="19" t="s">
        <v>62</v>
      </c>
      <c r="B58" s="30">
        <v>72</v>
      </c>
      <c r="C58" s="21">
        <f t="shared" si="5"/>
        <v>432000</v>
      </c>
      <c r="D58" s="22">
        <f t="shared" si="6"/>
        <v>388800</v>
      </c>
    </row>
    <row r="59" spans="1:4" ht="18" customHeight="1">
      <c r="A59" s="19" t="s">
        <v>63</v>
      </c>
      <c r="B59" s="30">
        <v>62</v>
      </c>
      <c r="C59" s="21">
        <f t="shared" si="5"/>
        <v>372000</v>
      </c>
      <c r="D59" s="22">
        <f t="shared" si="6"/>
        <v>334800</v>
      </c>
    </row>
    <row r="60" spans="1:4" ht="18" customHeight="1">
      <c r="A60" s="19" t="s">
        <v>64</v>
      </c>
      <c r="B60" s="30">
        <v>61</v>
      </c>
      <c r="C60" s="21">
        <f t="shared" si="5"/>
        <v>366000</v>
      </c>
      <c r="D60" s="22">
        <f t="shared" si="6"/>
        <v>329400</v>
      </c>
    </row>
    <row r="61" spans="1:4" ht="18" customHeight="1">
      <c r="A61" s="19" t="s">
        <v>65</v>
      </c>
      <c r="B61" s="30">
        <v>36</v>
      </c>
      <c r="C61" s="21">
        <f t="shared" si="5"/>
        <v>216000</v>
      </c>
      <c r="D61" s="22">
        <f t="shared" si="6"/>
        <v>194400</v>
      </c>
    </row>
    <row r="62" spans="1:4" ht="18" customHeight="1">
      <c r="A62" s="19" t="s">
        <v>66</v>
      </c>
      <c r="B62" s="30">
        <v>14</v>
      </c>
      <c r="C62" s="21">
        <f t="shared" si="5"/>
        <v>84000</v>
      </c>
      <c r="D62" s="22">
        <f t="shared" si="6"/>
        <v>75600</v>
      </c>
    </row>
    <row r="63" spans="1:4" ht="18" customHeight="1">
      <c r="A63" s="19" t="s">
        <v>67</v>
      </c>
      <c r="B63" s="30">
        <v>27</v>
      </c>
      <c r="C63" s="21">
        <f t="shared" si="5"/>
        <v>162000</v>
      </c>
      <c r="D63" s="22">
        <f t="shared" si="6"/>
        <v>145800</v>
      </c>
    </row>
    <row r="64" spans="1:4" ht="18" customHeight="1">
      <c r="A64" s="19" t="s">
        <v>68</v>
      </c>
      <c r="B64" s="30">
        <v>15</v>
      </c>
      <c r="C64" s="21">
        <f t="shared" si="5"/>
        <v>90000</v>
      </c>
      <c r="D64" s="22">
        <f t="shared" si="6"/>
        <v>81000</v>
      </c>
    </row>
    <row r="65" spans="1:4" ht="18" customHeight="1">
      <c r="A65" s="19" t="s">
        <v>69</v>
      </c>
      <c r="B65" s="30">
        <v>36</v>
      </c>
      <c r="C65" s="21">
        <f t="shared" si="5"/>
        <v>216000</v>
      </c>
      <c r="D65" s="22">
        <f t="shared" si="6"/>
        <v>194400</v>
      </c>
    </row>
    <row r="66" spans="1:4" ht="18" customHeight="1">
      <c r="A66" s="19" t="s">
        <v>70</v>
      </c>
      <c r="B66" s="30">
        <v>81</v>
      </c>
      <c r="C66" s="21">
        <f t="shared" si="5"/>
        <v>486000</v>
      </c>
      <c r="D66" s="22">
        <f t="shared" si="6"/>
        <v>437400</v>
      </c>
    </row>
    <row r="67" spans="1:4" ht="18" customHeight="1">
      <c r="A67" s="19" t="s">
        <v>71</v>
      </c>
      <c r="B67" s="30">
        <v>32</v>
      </c>
      <c r="C67" s="21">
        <f t="shared" si="5"/>
        <v>192000</v>
      </c>
      <c r="D67" s="22">
        <f t="shared" si="6"/>
        <v>172800</v>
      </c>
    </row>
    <row r="68" spans="1:4" ht="18" customHeight="1">
      <c r="A68" s="19" t="s">
        <v>72</v>
      </c>
      <c r="B68" s="30">
        <v>11</v>
      </c>
      <c r="C68" s="21">
        <f t="shared" si="5"/>
        <v>66000</v>
      </c>
      <c r="D68" s="22">
        <f t="shared" si="6"/>
        <v>59400</v>
      </c>
    </row>
    <row r="69" spans="1:4" ht="18" customHeight="1">
      <c r="A69" s="19" t="s">
        <v>73</v>
      </c>
      <c r="B69" s="30">
        <v>33</v>
      </c>
      <c r="C69" s="21">
        <f t="shared" si="5"/>
        <v>198000</v>
      </c>
      <c r="D69" s="22">
        <f t="shared" si="6"/>
        <v>178200</v>
      </c>
    </row>
    <row r="70" spans="1:4" ht="18" customHeight="1">
      <c r="A70" s="19" t="s">
        <v>74</v>
      </c>
      <c r="B70" s="30">
        <v>23</v>
      </c>
      <c r="C70" s="21">
        <f t="shared" si="5"/>
        <v>138000</v>
      </c>
      <c r="D70" s="22">
        <f t="shared" si="6"/>
        <v>124200</v>
      </c>
    </row>
  </sheetData>
  <sheetProtection/>
  <mergeCells count="5">
    <mergeCell ref="A2:D2"/>
    <mergeCell ref="A8:C8"/>
    <mergeCell ref="A44:C44"/>
    <mergeCell ref="A46:C46"/>
    <mergeCell ref="A48:C4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邓宇璇</dc:creator>
  <cp:keywords/>
  <dc:description/>
  <cp:lastModifiedBy>宋红</cp:lastModifiedBy>
  <dcterms:created xsi:type="dcterms:W3CDTF">2019-09-06T09:01:00Z</dcterms:created>
  <dcterms:modified xsi:type="dcterms:W3CDTF">2020-05-07T09:18:04Z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