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2615" tabRatio="717" activeTab="0"/>
  </bookViews>
  <sheets>
    <sheet name="附件1（汇总）" sheetId="1" r:id="rId1"/>
  </sheets>
  <definedNames>
    <definedName name="_xlnm.Print_Titles" localSheetId="0">'附件1（汇总）'!$4:$6</definedName>
  </definedNames>
  <calcPr fullCalcOnLoad="1"/>
</workbook>
</file>

<file path=xl/sharedStrings.xml><?xml version="1.0" encoding="utf-8"?>
<sst xmlns="http://schemas.openxmlformats.org/spreadsheetml/2006/main" count="52" uniqueCount="48">
  <si>
    <t>附件2</t>
  </si>
  <si>
    <t>世行贷款广东省欠发达地区义务教育均衡优质标准化发展示范项目2020年省配套资金明细表</t>
  </si>
  <si>
    <t>序号</t>
  </si>
  <si>
    <t>单位名称</t>
  </si>
  <si>
    <t>2020年省配套资金（万元）</t>
  </si>
  <si>
    <t>备注</t>
  </si>
  <si>
    <t>合计</t>
  </si>
  <si>
    <t>其中</t>
  </si>
  <si>
    <t>项目管理与监测</t>
  </si>
  <si>
    <t>建设期利息等</t>
  </si>
  <si>
    <t>标准化课室、农村艰苦边远地区教师周转宿舍</t>
  </si>
  <si>
    <t>小学全科新教师培养</t>
  </si>
  <si>
    <t>农村小学全科教师培养基地学校建设</t>
  </si>
  <si>
    <t>村小、教学点教师全科教学能力提升</t>
  </si>
  <si>
    <t>“班班通”项目学校教师应用培训</t>
  </si>
  <si>
    <t>小计</t>
  </si>
  <si>
    <t>广东省教育厅</t>
  </si>
  <si>
    <t>潮阳区</t>
  </si>
  <si>
    <t>翁源县</t>
  </si>
  <si>
    <t>五华县</t>
  </si>
  <si>
    <t>海丰县</t>
  </si>
  <si>
    <t>陆丰市</t>
  </si>
  <si>
    <t>遂溪县</t>
  </si>
  <si>
    <t>廉江市</t>
  </si>
  <si>
    <t>雷州市</t>
  </si>
  <si>
    <t>吴川市</t>
  </si>
  <si>
    <t>电白区</t>
  </si>
  <si>
    <t>化州市</t>
  </si>
  <si>
    <t>潮安区</t>
  </si>
  <si>
    <t>惠来县</t>
  </si>
  <si>
    <t>普宁市</t>
  </si>
  <si>
    <t>揭西县</t>
  </si>
  <si>
    <t>罗定市</t>
  </si>
  <si>
    <t>广东省外语艺术职业学院</t>
  </si>
  <si>
    <t>河源职业技术学院</t>
  </si>
  <si>
    <t>罗定职业技术学院</t>
  </si>
  <si>
    <t>下达至云浮市财政局</t>
  </si>
  <si>
    <t>岭南师范学院</t>
  </si>
  <si>
    <t>东莞理工学院</t>
  </si>
  <si>
    <t>下达至东莞市财政局</t>
  </si>
  <si>
    <t>惠州学院</t>
  </si>
  <si>
    <t>广东石油化工学院</t>
  </si>
  <si>
    <t>广东外语外贸大学</t>
  </si>
  <si>
    <t>广州市协同教育科学技术研究院</t>
  </si>
  <si>
    <t>下达至省教育厅</t>
  </si>
  <si>
    <t>广东邮电职业技术学院</t>
  </si>
  <si>
    <t>广东德诚科教有限公司</t>
  </si>
  <si>
    <t>华南师范大学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</si>
</sst>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4"/>
      <name val="方正小标宋简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0"/>
      <name val="Arial"/>
      <family val="2"/>
    </font>
    <font>
      <sz val="10"/>
      <name val="宋体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0" fillId="9" borderId="0" applyNumberFormat="0" applyBorder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49">
      <alignment vertical="center"/>
      <protection/>
    </xf>
    <xf numFmtId="0" fontId="2" fillId="0" borderId="0" xfId="49" applyAlignment="1">
      <alignment horizontal="center" vertical="center"/>
      <protection/>
    </xf>
    <xf numFmtId="0" fontId="2" fillId="0" borderId="0" xfId="49" applyAlignment="1">
      <alignment vertical="center" wrapText="1"/>
      <protection/>
    </xf>
    <xf numFmtId="0" fontId="3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1" fillId="0" borderId="0" xfId="49" applyFont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49" applyFont="1" applyBorder="1">
      <alignment vertical="center"/>
      <protection/>
    </xf>
    <xf numFmtId="0" fontId="7" fillId="0" borderId="10" xfId="49" applyFont="1" applyBorder="1" applyAlignment="1">
      <alignment horizontal="center" vertical="center" wrapText="1"/>
      <protection/>
    </xf>
    <xf numFmtId="43" fontId="8" fillId="0" borderId="10" xfId="49" applyNumberFormat="1" applyFont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/>
      <protection/>
    </xf>
    <xf numFmtId="43" fontId="8" fillId="0" borderId="10" xfId="49" applyNumberFormat="1" applyFont="1" applyBorder="1" applyAlignment="1">
      <alignment horizontal="center" vertical="center"/>
      <protection/>
    </xf>
    <xf numFmtId="43" fontId="8" fillId="0" borderId="10" xfId="49" applyNumberFormat="1" applyFont="1" applyBorder="1">
      <alignment vertical="center"/>
      <protection/>
    </xf>
    <xf numFmtId="43" fontId="8" fillId="0" borderId="10" xfId="49" applyNumberFormat="1" applyFont="1" applyBorder="1">
      <alignment vertical="center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center" wrapText="1"/>
      <protection/>
    </xf>
    <xf numFmtId="0" fontId="7" fillId="0" borderId="10" xfId="49" applyFont="1" applyBorder="1" applyAlignment="1">
      <alignment vertical="center" wrapText="1"/>
      <protection/>
    </xf>
    <xf numFmtId="0" fontId="7" fillId="0" borderId="10" xfId="49" applyFont="1" applyBorder="1" applyAlignment="1">
      <alignment vertical="center" wrapText="1"/>
      <protection/>
    </xf>
    <xf numFmtId="0" fontId="9" fillId="0" borderId="10" xfId="49" applyFont="1" applyBorder="1" applyAlignment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15" zoomScaleNormal="115" workbookViewId="0" topLeftCell="A1">
      <pane xSplit="2" ySplit="7" topLeftCell="C8" activePane="bottomRight" state="frozen"/>
      <selection pane="bottomRight" activeCell="E11" sqref="E11"/>
    </sheetView>
  </sheetViews>
  <sheetFormatPr defaultColWidth="9.00390625" defaultRowHeight="15"/>
  <cols>
    <col min="1" max="1" width="4.7109375" style="1" customWidth="1"/>
    <col min="2" max="2" width="26.8515625" style="2" customWidth="1"/>
    <col min="3" max="3" width="13.421875" style="2" customWidth="1"/>
    <col min="4" max="4" width="9.00390625" style="1" customWidth="1"/>
    <col min="5" max="5" width="10.140625" style="1" customWidth="1"/>
    <col min="6" max="6" width="11.00390625" style="1" customWidth="1"/>
    <col min="7" max="8" width="10.7109375" style="1" customWidth="1"/>
    <col min="9" max="9" width="8.140625" style="1" customWidth="1"/>
    <col min="10" max="10" width="16.421875" style="1" customWidth="1"/>
    <col min="11" max="11" width="21.140625" style="3" customWidth="1"/>
    <col min="12" max="16384" width="9.00390625" style="1" customWidth="1"/>
  </cols>
  <sheetData>
    <row r="1" spans="1:3" ht="21" customHeight="1">
      <c r="A1" s="1" t="s">
        <v>0</v>
      </c>
      <c r="B1" s="4"/>
      <c r="C1" s="4"/>
    </row>
    <row r="2" spans="1:11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20"/>
    </row>
    <row r="3" spans="2:3" ht="4.5" customHeight="1">
      <c r="B3" s="7"/>
      <c r="C3" s="7"/>
    </row>
    <row r="4" spans="1:11" ht="30" customHeight="1">
      <c r="A4" s="8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 t="s">
        <v>5</v>
      </c>
    </row>
    <row r="5" spans="1:11" ht="25.5" customHeight="1">
      <c r="A5" s="8"/>
      <c r="B5" s="8"/>
      <c r="C5" s="10" t="s">
        <v>6</v>
      </c>
      <c r="D5" s="9" t="s">
        <v>7</v>
      </c>
      <c r="E5" s="9"/>
      <c r="F5" s="9"/>
      <c r="G5" s="9"/>
      <c r="H5" s="9"/>
      <c r="I5" s="9"/>
      <c r="J5" s="9"/>
      <c r="K5" s="9"/>
    </row>
    <row r="6" spans="1:11" ht="60.75" customHeight="1">
      <c r="A6" s="11"/>
      <c r="B6" s="11"/>
      <c r="C6" s="10"/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9"/>
    </row>
    <row r="7" spans="1:11" ht="26.25" customHeight="1">
      <c r="A7" s="12"/>
      <c r="B7" s="13" t="s">
        <v>15</v>
      </c>
      <c r="C7" s="14">
        <f>SUM(C8:C38)</f>
        <v>19775.999999999996</v>
      </c>
      <c r="D7" s="14">
        <f>SUM(D8:D38)</f>
        <v>200</v>
      </c>
      <c r="E7" s="14">
        <f>SUM(E8:E38)</f>
        <v>350</v>
      </c>
      <c r="F7" s="14">
        <f>SUM(F8:F38)</f>
        <v>8889</v>
      </c>
      <c r="G7" s="14">
        <f>SUM(G8:G38)</f>
        <v>3752</v>
      </c>
      <c r="H7" s="14">
        <f>SUM(H20:H38)</f>
        <v>3500</v>
      </c>
      <c r="I7" s="14">
        <f>SUM(I8:I38)</f>
        <v>2414.9</v>
      </c>
      <c r="J7" s="14">
        <f>SUM(J8:J38)</f>
        <v>670.0999999999999</v>
      </c>
      <c r="K7" s="13"/>
    </row>
    <row r="8" spans="1:11" ht="24.75" customHeight="1">
      <c r="A8" s="15">
        <v>1</v>
      </c>
      <c r="B8" s="13" t="s">
        <v>16</v>
      </c>
      <c r="C8" s="14">
        <f>SUM(D8:J8)</f>
        <v>550</v>
      </c>
      <c r="D8" s="16">
        <v>200</v>
      </c>
      <c r="E8" s="16">
        <v>350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3"/>
    </row>
    <row r="9" spans="1:11" ht="24.75" customHeight="1">
      <c r="A9" s="15">
        <v>2</v>
      </c>
      <c r="B9" s="13" t="s">
        <v>17</v>
      </c>
      <c r="C9" s="14">
        <f aca="true" t="shared" si="0" ref="C9:C38">SUM(D9:J9)</f>
        <v>802.0999999999999</v>
      </c>
      <c r="D9" s="17">
        <v>0</v>
      </c>
      <c r="E9" s="17">
        <v>0</v>
      </c>
      <c r="F9" s="17">
        <v>802.0999999999999</v>
      </c>
      <c r="G9" s="16">
        <v>0</v>
      </c>
      <c r="H9" s="16">
        <v>0</v>
      </c>
      <c r="I9" s="16">
        <v>0</v>
      </c>
      <c r="J9" s="16">
        <v>0</v>
      </c>
      <c r="K9" s="21"/>
    </row>
    <row r="10" spans="1:11" ht="24.75" customHeight="1">
      <c r="A10" s="15">
        <v>3</v>
      </c>
      <c r="B10" s="13" t="s">
        <v>18</v>
      </c>
      <c r="C10" s="14">
        <f t="shared" si="0"/>
        <v>45.77999999999997</v>
      </c>
      <c r="D10" s="17">
        <v>0</v>
      </c>
      <c r="E10" s="17">
        <v>0</v>
      </c>
      <c r="F10" s="17">
        <v>45.77999999999997</v>
      </c>
      <c r="G10" s="16">
        <v>0</v>
      </c>
      <c r="H10" s="16">
        <v>0</v>
      </c>
      <c r="I10" s="16">
        <v>0</v>
      </c>
      <c r="J10" s="16">
        <v>0</v>
      </c>
      <c r="K10" s="21"/>
    </row>
    <row r="11" spans="1:11" ht="24.75" customHeight="1">
      <c r="A11" s="15">
        <v>4</v>
      </c>
      <c r="B11" s="13" t="s">
        <v>19</v>
      </c>
      <c r="C11" s="14">
        <f t="shared" si="0"/>
        <v>192.93000000000006</v>
      </c>
      <c r="D11" s="17">
        <v>0</v>
      </c>
      <c r="E11" s="17">
        <v>0</v>
      </c>
      <c r="F11" s="17">
        <v>192.93000000000006</v>
      </c>
      <c r="G11" s="16">
        <v>0</v>
      </c>
      <c r="H11" s="16">
        <v>0</v>
      </c>
      <c r="I11" s="16">
        <v>0</v>
      </c>
      <c r="J11" s="16">
        <v>0</v>
      </c>
      <c r="K11" s="21"/>
    </row>
    <row r="12" spans="1:11" ht="24.75" customHeight="1">
      <c r="A12" s="15">
        <v>5</v>
      </c>
      <c r="B12" s="13" t="s">
        <v>20</v>
      </c>
      <c r="C12" s="14">
        <f t="shared" si="0"/>
        <v>129.89999999999998</v>
      </c>
      <c r="D12" s="17">
        <v>0</v>
      </c>
      <c r="E12" s="17">
        <v>0</v>
      </c>
      <c r="F12" s="17">
        <v>129.89999999999998</v>
      </c>
      <c r="G12" s="16">
        <v>0</v>
      </c>
      <c r="H12" s="16">
        <v>0</v>
      </c>
      <c r="I12" s="16">
        <v>0</v>
      </c>
      <c r="J12" s="16">
        <v>0</v>
      </c>
      <c r="K12" s="21"/>
    </row>
    <row r="13" spans="1:11" ht="24.75" customHeight="1">
      <c r="A13" s="15">
        <v>6</v>
      </c>
      <c r="B13" s="13" t="s">
        <v>21</v>
      </c>
      <c r="C13" s="14">
        <f t="shared" si="0"/>
        <v>236.6500000000001</v>
      </c>
      <c r="D13" s="17">
        <v>0</v>
      </c>
      <c r="E13" s="17">
        <v>0</v>
      </c>
      <c r="F13" s="17">
        <v>236.6500000000001</v>
      </c>
      <c r="G13" s="16">
        <v>0</v>
      </c>
      <c r="H13" s="16">
        <v>0</v>
      </c>
      <c r="I13" s="16">
        <v>0</v>
      </c>
      <c r="J13" s="16">
        <v>0</v>
      </c>
      <c r="K13" s="21"/>
    </row>
    <row r="14" spans="1:11" ht="24.75" customHeight="1">
      <c r="A14" s="15">
        <v>7</v>
      </c>
      <c r="B14" s="13" t="s">
        <v>22</v>
      </c>
      <c r="C14" s="14">
        <f t="shared" si="0"/>
        <v>692.5899999999999</v>
      </c>
      <c r="D14" s="17">
        <v>0</v>
      </c>
      <c r="E14" s="17">
        <v>0</v>
      </c>
      <c r="F14" s="17">
        <v>692.5899999999999</v>
      </c>
      <c r="G14" s="16">
        <v>0</v>
      </c>
      <c r="H14" s="16">
        <v>0</v>
      </c>
      <c r="I14" s="16">
        <v>0</v>
      </c>
      <c r="J14" s="16">
        <v>0</v>
      </c>
      <c r="K14" s="21"/>
    </row>
    <row r="15" spans="1:11" ht="24.75" customHeight="1">
      <c r="A15" s="15">
        <v>8</v>
      </c>
      <c r="B15" s="13" t="s">
        <v>23</v>
      </c>
      <c r="C15" s="14">
        <f t="shared" si="0"/>
        <v>842.97</v>
      </c>
      <c r="D15" s="17">
        <v>0</v>
      </c>
      <c r="E15" s="17">
        <v>0</v>
      </c>
      <c r="F15" s="17">
        <v>842.97</v>
      </c>
      <c r="G15" s="16">
        <v>0</v>
      </c>
      <c r="H15" s="16">
        <v>0</v>
      </c>
      <c r="I15" s="16">
        <v>0</v>
      </c>
      <c r="J15" s="16">
        <v>0</v>
      </c>
      <c r="K15" s="21"/>
    </row>
    <row r="16" spans="1:11" ht="24.75" customHeight="1">
      <c r="A16" s="15">
        <v>9</v>
      </c>
      <c r="B16" s="13" t="s">
        <v>24</v>
      </c>
      <c r="C16" s="14">
        <f t="shared" si="0"/>
        <v>891.9000000000001</v>
      </c>
      <c r="D16" s="17">
        <v>0</v>
      </c>
      <c r="E16" s="17">
        <v>0</v>
      </c>
      <c r="F16" s="17">
        <v>891.9000000000001</v>
      </c>
      <c r="G16" s="16">
        <v>0</v>
      </c>
      <c r="H16" s="16">
        <v>0</v>
      </c>
      <c r="I16" s="16">
        <v>0</v>
      </c>
      <c r="J16" s="16">
        <v>0</v>
      </c>
      <c r="K16" s="21"/>
    </row>
    <row r="17" spans="1:11" ht="24.75" customHeight="1">
      <c r="A17" s="15">
        <v>10</v>
      </c>
      <c r="B17" s="13" t="s">
        <v>25</v>
      </c>
      <c r="C17" s="14">
        <f t="shared" si="0"/>
        <v>823.6600000000001</v>
      </c>
      <c r="D17" s="17">
        <v>0</v>
      </c>
      <c r="E17" s="17">
        <v>0</v>
      </c>
      <c r="F17" s="17">
        <v>823.6600000000001</v>
      </c>
      <c r="G17" s="16">
        <v>0</v>
      </c>
      <c r="H17" s="16">
        <v>0</v>
      </c>
      <c r="I17" s="16">
        <v>0</v>
      </c>
      <c r="J17" s="16">
        <v>0</v>
      </c>
      <c r="K17" s="21"/>
    </row>
    <row r="18" spans="1:11" ht="24.75" customHeight="1">
      <c r="A18" s="15">
        <v>11</v>
      </c>
      <c r="B18" s="13" t="s">
        <v>26</v>
      </c>
      <c r="C18" s="14">
        <f t="shared" si="0"/>
        <v>559.4300000000001</v>
      </c>
      <c r="D18" s="17">
        <v>0</v>
      </c>
      <c r="E18" s="17">
        <v>0</v>
      </c>
      <c r="F18" s="17">
        <v>559.4300000000001</v>
      </c>
      <c r="G18" s="16">
        <v>0</v>
      </c>
      <c r="H18" s="16">
        <v>0</v>
      </c>
      <c r="I18" s="16">
        <v>0</v>
      </c>
      <c r="J18" s="16">
        <v>0</v>
      </c>
      <c r="K18" s="21"/>
    </row>
    <row r="19" spans="1:11" ht="24.75" customHeight="1">
      <c r="A19" s="15">
        <v>12</v>
      </c>
      <c r="B19" s="13" t="s">
        <v>27</v>
      </c>
      <c r="C19" s="14">
        <f t="shared" si="0"/>
        <v>231.43000000000006</v>
      </c>
      <c r="D19" s="17">
        <v>0</v>
      </c>
      <c r="E19" s="17">
        <v>0</v>
      </c>
      <c r="F19" s="17">
        <v>231.43000000000006</v>
      </c>
      <c r="G19" s="16">
        <v>0</v>
      </c>
      <c r="H19" s="16">
        <v>0</v>
      </c>
      <c r="I19" s="16">
        <v>0</v>
      </c>
      <c r="J19" s="16">
        <v>0</v>
      </c>
      <c r="K19" s="21"/>
    </row>
    <row r="20" spans="1:11" ht="24.75" customHeight="1">
      <c r="A20" s="15">
        <v>13</v>
      </c>
      <c r="B20" s="13" t="s">
        <v>28</v>
      </c>
      <c r="C20" s="14">
        <f t="shared" si="0"/>
        <v>126.45000000000005</v>
      </c>
      <c r="D20" s="17">
        <v>0</v>
      </c>
      <c r="E20" s="17">
        <v>0</v>
      </c>
      <c r="F20" s="17">
        <v>126.45000000000005</v>
      </c>
      <c r="G20" s="16">
        <v>0</v>
      </c>
      <c r="H20" s="16">
        <v>0</v>
      </c>
      <c r="I20" s="16">
        <v>0</v>
      </c>
      <c r="J20" s="16">
        <v>0</v>
      </c>
      <c r="K20" s="21"/>
    </row>
    <row r="21" spans="1:11" ht="24.75" customHeight="1">
      <c r="A21" s="15">
        <v>14</v>
      </c>
      <c r="B21" s="13" t="s">
        <v>29</v>
      </c>
      <c r="C21" s="14">
        <f t="shared" si="0"/>
        <v>833.82</v>
      </c>
      <c r="D21" s="17">
        <v>0</v>
      </c>
      <c r="E21" s="17">
        <v>0</v>
      </c>
      <c r="F21" s="17">
        <v>833.82</v>
      </c>
      <c r="G21" s="16">
        <v>0</v>
      </c>
      <c r="H21" s="16">
        <v>0</v>
      </c>
      <c r="I21" s="16">
        <v>0</v>
      </c>
      <c r="J21" s="16">
        <v>0</v>
      </c>
      <c r="K21" s="21"/>
    </row>
    <row r="22" spans="1:11" ht="24.75" customHeight="1">
      <c r="A22" s="15">
        <v>15</v>
      </c>
      <c r="B22" s="13" t="s">
        <v>30</v>
      </c>
      <c r="C22" s="14">
        <f t="shared" si="0"/>
        <v>1980.37</v>
      </c>
      <c r="D22" s="17">
        <v>0</v>
      </c>
      <c r="E22" s="17">
        <v>0</v>
      </c>
      <c r="F22" s="17">
        <v>1980.37</v>
      </c>
      <c r="G22" s="16">
        <v>0</v>
      </c>
      <c r="H22" s="16">
        <v>0</v>
      </c>
      <c r="I22" s="16">
        <v>0</v>
      </c>
      <c r="J22" s="16">
        <v>0</v>
      </c>
      <c r="K22" s="21"/>
    </row>
    <row r="23" spans="1:11" ht="24.75" customHeight="1">
      <c r="A23" s="15">
        <v>16</v>
      </c>
      <c r="B23" s="13" t="s">
        <v>31</v>
      </c>
      <c r="C23" s="14">
        <f t="shared" si="0"/>
        <v>359.23</v>
      </c>
      <c r="D23" s="17">
        <v>0</v>
      </c>
      <c r="E23" s="17">
        <v>0</v>
      </c>
      <c r="F23" s="17">
        <v>359.23</v>
      </c>
      <c r="G23" s="16">
        <v>0</v>
      </c>
      <c r="H23" s="16">
        <v>0</v>
      </c>
      <c r="I23" s="16">
        <v>0</v>
      </c>
      <c r="J23" s="16">
        <v>0</v>
      </c>
      <c r="K23" s="21"/>
    </row>
    <row r="24" spans="1:11" ht="24.75" customHeight="1">
      <c r="A24" s="15">
        <v>17</v>
      </c>
      <c r="B24" s="13" t="s">
        <v>32</v>
      </c>
      <c r="C24" s="14">
        <f t="shared" si="0"/>
        <v>139.78999999999996</v>
      </c>
      <c r="D24" s="17">
        <v>0</v>
      </c>
      <c r="E24" s="17">
        <v>0</v>
      </c>
      <c r="F24" s="17">
        <v>139.78999999999996</v>
      </c>
      <c r="G24" s="16">
        <v>0</v>
      </c>
      <c r="H24" s="16">
        <v>0</v>
      </c>
      <c r="I24" s="16">
        <v>0</v>
      </c>
      <c r="J24" s="16">
        <v>0</v>
      </c>
      <c r="K24" s="21"/>
    </row>
    <row r="25" spans="1:11" ht="24.75" customHeight="1">
      <c r="A25" s="15">
        <v>18</v>
      </c>
      <c r="B25" s="13" t="s">
        <v>33</v>
      </c>
      <c r="C25" s="14">
        <f t="shared" si="0"/>
        <v>1787</v>
      </c>
      <c r="D25" s="17">
        <v>0</v>
      </c>
      <c r="E25" s="17">
        <v>0</v>
      </c>
      <c r="F25" s="17">
        <v>0</v>
      </c>
      <c r="G25" s="17">
        <f>1787-H25</f>
        <v>912</v>
      </c>
      <c r="H25" s="17">
        <v>875</v>
      </c>
      <c r="I25" s="16">
        <v>0</v>
      </c>
      <c r="J25" s="16">
        <v>0</v>
      </c>
      <c r="K25" s="21"/>
    </row>
    <row r="26" spans="1:11" ht="24.75" customHeight="1">
      <c r="A26" s="15">
        <v>19</v>
      </c>
      <c r="B26" s="13" t="s">
        <v>34</v>
      </c>
      <c r="C26" s="14">
        <f t="shared" si="0"/>
        <v>1811</v>
      </c>
      <c r="D26" s="17">
        <v>0</v>
      </c>
      <c r="E26" s="17">
        <v>0</v>
      </c>
      <c r="F26" s="17">
        <v>0</v>
      </c>
      <c r="G26" s="17">
        <f>1811-H26</f>
        <v>936</v>
      </c>
      <c r="H26" s="17">
        <v>875</v>
      </c>
      <c r="I26" s="16">
        <v>0</v>
      </c>
      <c r="J26" s="16">
        <v>0</v>
      </c>
      <c r="K26" s="21"/>
    </row>
    <row r="27" spans="1:11" ht="24.75" customHeight="1">
      <c r="A27" s="15">
        <v>20</v>
      </c>
      <c r="B27" s="13" t="s">
        <v>35</v>
      </c>
      <c r="C27" s="14">
        <f t="shared" si="0"/>
        <v>1846.2</v>
      </c>
      <c r="D27" s="17">
        <v>0</v>
      </c>
      <c r="E27" s="17">
        <v>0</v>
      </c>
      <c r="F27" s="17">
        <v>0</v>
      </c>
      <c r="G27" s="17">
        <f>1846.2-H27</f>
        <v>971.2</v>
      </c>
      <c r="H27" s="17">
        <v>875</v>
      </c>
      <c r="I27" s="16">
        <v>0</v>
      </c>
      <c r="J27" s="16">
        <v>0</v>
      </c>
      <c r="K27" s="22" t="s">
        <v>36</v>
      </c>
    </row>
    <row r="28" spans="1:11" ht="24.75" customHeight="1">
      <c r="A28" s="15">
        <v>21</v>
      </c>
      <c r="B28" s="13" t="s">
        <v>37</v>
      </c>
      <c r="C28" s="14">
        <f t="shared" si="0"/>
        <v>1807.8</v>
      </c>
      <c r="D28" s="17">
        <v>0</v>
      </c>
      <c r="E28" s="17">
        <v>0</v>
      </c>
      <c r="F28" s="17">
        <v>0</v>
      </c>
      <c r="G28" s="17">
        <f>1807.8-H28</f>
        <v>932.8</v>
      </c>
      <c r="H28" s="17">
        <v>875</v>
      </c>
      <c r="I28" s="16">
        <v>0</v>
      </c>
      <c r="J28" s="16">
        <v>0</v>
      </c>
      <c r="K28" s="21"/>
    </row>
    <row r="29" spans="1:11" ht="24.75" customHeight="1">
      <c r="A29" s="15">
        <v>22</v>
      </c>
      <c r="B29" s="13" t="s">
        <v>38</v>
      </c>
      <c r="C29" s="14">
        <f t="shared" si="0"/>
        <v>482.98</v>
      </c>
      <c r="D29" s="17">
        <v>0</v>
      </c>
      <c r="E29" s="17">
        <v>0</v>
      </c>
      <c r="F29" s="17">
        <v>0</v>
      </c>
      <c r="G29" s="17">
        <v>0</v>
      </c>
      <c r="H29" s="18">
        <v>0</v>
      </c>
      <c r="I29" s="18">
        <v>482.98</v>
      </c>
      <c r="J29" s="16">
        <v>0</v>
      </c>
      <c r="K29" s="21" t="s">
        <v>39</v>
      </c>
    </row>
    <row r="30" spans="1:11" ht="24.75" customHeight="1">
      <c r="A30" s="15">
        <v>23</v>
      </c>
      <c r="B30" s="13" t="s">
        <v>40</v>
      </c>
      <c r="C30" s="14">
        <f t="shared" si="0"/>
        <v>482.98</v>
      </c>
      <c r="D30" s="17">
        <v>0</v>
      </c>
      <c r="E30" s="17">
        <v>0</v>
      </c>
      <c r="F30" s="17">
        <v>0</v>
      </c>
      <c r="G30" s="17">
        <v>0</v>
      </c>
      <c r="H30" s="18">
        <v>0</v>
      </c>
      <c r="I30" s="18">
        <v>482.98</v>
      </c>
      <c r="J30" s="16">
        <v>0</v>
      </c>
      <c r="K30" s="21"/>
    </row>
    <row r="31" spans="1:11" ht="24.75" customHeight="1">
      <c r="A31" s="15">
        <v>24</v>
      </c>
      <c r="B31" s="13" t="s">
        <v>41</v>
      </c>
      <c r="C31" s="14">
        <f t="shared" si="0"/>
        <v>482.98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  <c r="I31" s="18">
        <v>482.98</v>
      </c>
      <c r="J31" s="16">
        <v>0</v>
      </c>
      <c r="K31" s="23"/>
    </row>
    <row r="32" spans="1:11" ht="24.75" customHeight="1">
      <c r="A32" s="15">
        <v>25</v>
      </c>
      <c r="B32" s="13" t="s">
        <v>42</v>
      </c>
      <c r="C32" s="14">
        <f t="shared" si="0"/>
        <v>482.98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  <c r="I32" s="18">
        <v>482.98</v>
      </c>
      <c r="J32" s="16">
        <v>0</v>
      </c>
      <c r="K32" s="23"/>
    </row>
    <row r="33" spans="1:11" ht="24.75" customHeight="1">
      <c r="A33" s="15">
        <v>26</v>
      </c>
      <c r="B33" s="13" t="s">
        <v>37</v>
      </c>
      <c r="C33" s="14">
        <f t="shared" si="0"/>
        <v>482.98</v>
      </c>
      <c r="D33" s="17">
        <v>0</v>
      </c>
      <c r="E33" s="17">
        <v>0</v>
      </c>
      <c r="F33" s="17">
        <v>0</v>
      </c>
      <c r="G33" s="17">
        <v>0</v>
      </c>
      <c r="H33" s="18">
        <v>0</v>
      </c>
      <c r="I33" s="18">
        <v>482.98</v>
      </c>
      <c r="J33" s="16">
        <v>0</v>
      </c>
      <c r="K33" s="23"/>
    </row>
    <row r="34" spans="1:11" ht="24.75" customHeight="1">
      <c r="A34" s="15">
        <v>27</v>
      </c>
      <c r="B34" s="19" t="s">
        <v>38</v>
      </c>
      <c r="C34" s="14">
        <f t="shared" si="0"/>
        <v>124.1</v>
      </c>
      <c r="D34" s="17">
        <v>0</v>
      </c>
      <c r="E34" s="17">
        <v>0</v>
      </c>
      <c r="F34" s="17">
        <v>0</v>
      </c>
      <c r="G34" s="17">
        <v>0</v>
      </c>
      <c r="H34" s="18">
        <v>0</v>
      </c>
      <c r="I34" s="18">
        <v>0</v>
      </c>
      <c r="J34" s="18">
        <v>124.1</v>
      </c>
      <c r="K34" s="21" t="s">
        <v>39</v>
      </c>
    </row>
    <row r="35" spans="1:11" ht="24.75" customHeight="1">
      <c r="A35" s="15">
        <v>28</v>
      </c>
      <c r="B35" s="19" t="s">
        <v>43</v>
      </c>
      <c r="C35" s="14">
        <f t="shared" si="0"/>
        <v>138</v>
      </c>
      <c r="D35" s="17">
        <v>0</v>
      </c>
      <c r="E35" s="17">
        <v>0</v>
      </c>
      <c r="F35" s="17">
        <v>0</v>
      </c>
      <c r="G35" s="17">
        <v>0</v>
      </c>
      <c r="H35" s="18">
        <v>0</v>
      </c>
      <c r="I35" s="18">
        <v>0</v>
      </c>
      <c r="J35" s="18">
        <v>138</v>
      </c>
      <c r="K35" s="21" t="s">
        <v>44</v>
      </c>
    </row>
    <row r="36" spans="1:11" ht="24.75" customHeight="1">
      <c r="A36" s="15">
        <v>29</v>
      </c>
      <c r="B36" s="13" t="s">
        <v>45</v>
      </c>
      <c r="C36" s="14">
        <f t="shared" si="0"/>
        <v>135.4</v>
      </c>
      <c r="D36" s="17">
        <v>0</v>
      </c>
      <c r="E36" s="17">
        <v>0</v>
      </c>
      <c r="F36" s="17">
        <v>0</v>
      </c>
      <c r="G36" s="17">
        <v>0</v>
      </c>
      <c r="H36" s="18">
        <v>0</v>
      </c>
      <c r="I36" s="18">
        <v>0</v>
      </c>
      <c r="J36" s="18">
        <v>135.4</v>
      </c>
      <c r="K36" s="21"/>
    </row>
    <row r="37" spans="1:11" ht="24.75" customHeight="1">
      <c r="A37" s="15">
        <v>30</v>
      </c>
      <c r="B37" s="19" t="s">
        <v>46</v>
      </c>
      <c r="C37" s="14">
        <f t="shared" si="0"/>
        <v>136.3</v>
      </c>
      <c r="D37" s="17">
        <v>0</v>
      </c>
      <c r="E37" s="17">
        <v>0</v>
      </c>
      <c r="F37" s="17">
        <v>0</v>
      </c>
      <c r="G37" s="17">
        <v>0</v>
      </c>
      <c r="H37" s="18">
        <v>0</v>
      </c>
      <c r="I37" s="18">
        <v>0</v>
      </c>
      <c r="J37" s="18">
        <v>136.3</v>
      </c>
      <c r="K37" s="21" t="s">
        <v>44</v>
      </c>
    </row>
    <row r="38" spans="1:11" ht="24.75" customHeight="1">
      <c r="A38" s="15">
        <v>31</v>
      </c>
      <c r="B38" s="13" t="s">
        <v>47</v>
      </c>
      <c r="C38" s="14">
        <f t="shared" si="0"/>
        <v>136.3</v>
      </c>
      <c r="D38" s="17">
        <v>0</v>
      </c>
      <c r="E38" s="17">
        <v>0</v>
      </c>
      <c r="F38" s="17">
        <v>0</v>
      </c>
      <c r="G38" s="17">
        <v>0</v>
      </c>
      <c r="H38" s="18">
        <v>0</v>
      </c>
      <c r="I38" s="18">
        <v>0</v>
      </c>
      <c r="J38" s="18">
        <v>136.3</v>
      </c>
      <c r="K38" s="21"/>
    </row>
  </sheetData>
  <sheetProtection/>
  <mergeCells count="7">
    <mergeCell ref="A2:K2"/>
    <mergeCell ref="C4:J4"/>
    <mergeCell ref="D5:J5"/>
    <mergeCell ref="A4:A6"/>
    <mergeCell ref="B4:B6"/>
    <mergeCell ref="C5:C6"/>
    <mergeCell ref="K4:K6"/>
  </mergeCells>
  <printOptions/>
  <pageMargins left="0.2361111111111111" right="0.11805555555555555" top="0.59" bottom="0.59" header="0.31" footer="0.31"/>
  <pageSetup fitToHeight="0" fitToWidth="1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区湛生</dc:creator>
  <cp:keywords/>
  <dc:description/>
  <cp:lastModifiedBy>柯迪</cp:lastModifiedBy>
  <dcterms:created xsi:type="dcterms:W3CDTF">2019-11-28T14:15:30Z</dcterms:created>
  <dcterms:modified xsi:type="dcterms:W3CDTF">2020-02-20T16:07:15Z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