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8" windowHeight="10200" activeTab="0"/>
  </bookViews>
  <sheets>
    <sheet name="2020资金需求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<sst xmlns="http://schemas.openxmlformats.org/spreadsheetml/2006/main" count="27" uniqueCount="27">
  <si>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</si>
  <si>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2020年度技工院校建档立卡贫困家庭学生生活费补助资金分配情况表</t>
  </si>
  <si>
    <t>单位：元</t>
  </si>
  <si>
    <t>序号</t>
  </si>
  <si>
    <t>地市</t>
  </si>
  <si>
    <t>补助学生人数</t>
  </si>
  <si>
    <t>2020年省级补助需求（按标准和补助人数计算</t>
  </si>
  <si>
    <t>清算2019年省级补助资金缺口</t>
  </si>
  <si>
    <t>本次提前下达2020年度省级补助资金</t>
  </si>
  <si>
    <t>栏次</t>
  </si>
  <si>
    <r>
      <t>2=1</t>
    </r>
    <r>
      <rPr>
        <sz val="12"/>
        <rFont val="Arial"/>
        <family val="2"/>
      </rPr>
      <t>×</t>
    </r>
    <r>
      <rPr>
        <sz val="12"/>
        <rFont val="宋体"/>
        <family val="0"/>
      </rPr>
      <t>1800元/年.生</t>
    </r>
  </si>
  <si>
    <t>4=2+3</t>
  </si>
  <si>
    <t>汕头</t>
  </si>
  <si>
    <t>韶关</t>
  </si>
  <si>
    <t>河源</t>
  </si>
  <si>
    <t>梅州</t>
  </si>
  <si>
    <t>惠州</t>
  </si>
  <si>
    <t>汕尾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</si>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</sst>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76" fontId="43" fillId="0" borderId="16" xfId="22" applyNumberFormat="1" applyFont="1" applyBorder="1" applyAlignment="1">
      <alignment horizontal="right" vertical="center" wrapText="1"/>
    </xf>
    <xf numFmtId="177" fontId="43" fillId="0" borderId="12" xfId="22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1" fillId="0" borderId="12" xfId="22" applyNumberFormat="1" applyFont="1" applyBorder="1" applyAlignment="1">
      <alignment horizontal="right" vertical="center" wrapText="1"/>
    </xf>
    <xf numFmtId="177" fontId="1" fillId="0" borderId="12" xfId="22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T22"/>
  <sheetViews>
    <sheetView tabSelected="1" zoomScale="85" zoomScaleNormal="85" zoomScaleSheetLayoutView="100" workbookViewId="0" topLeftCell="A1">
      <selection activeCell="A2" sqref="A2:F2"/>
    </sheetView>
  </sheetViews>
  <sheetFormatPr defaultColWidth="9.00390625" defaultRowHeight="14.25"/>
  <cols>
    <col min="1" max="1" width="12.25390625" style="2" customWidth="1"/>
    <col min="2" max="2" width="19.50390625" style="2" customWidth="1"/>
    <col min="3" max="3" width="18.25390625" style="3" customWidth="1"/>
    <col min="4" max="4" width="21.625" style="3" customWidth="1"/>
    <col min="5" max="5" width="17.25390625" style="3" customWidth="1"/>
    <col min="6" max="6" width="19.375" style="3" customWidth="1"/>
    <col min="7" max="254" width="9.00390625" style="4" customWidth="1"/>
  </cols>
  <sheetData>
    <row r="1" spans="1:3" ht="27" customHeight="1">
      <c r="A1" s="5" t="s">
        <v>0</v>
      </c>
      <c r="C1" s="6"/>
    </row>
    <row r="2" spans="1:6" ht="72" customHeight="1">
      <c r="A2" s="7" t="s">
        <v>1</v>
      </c>
      <c r="B2" s="7"/>
      <c r="C2" s="7"/>
      <c r="D2" s="7"/>
      <c r="E2" s="7"/>
      <c r="F2" s="7"/>
    </row>
    <row r="3" spans="3:6" ht="19.5" customHeight="1">
      <c r="C3" s="8"/>
      <c r="D3" s="8"/>
      <c r="E3" s="8"/>
      <c r="F3" s="9" t="s">
        <v>2</v>
      </c>
    </row>
    <row r="4" spans="1:6" ht="30.75" customHeight="1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</row>
    <row r="5" spans="1:6" ht="43.5" customHeight="1">
      <c r="A5" s="16"/>
      <c r="B5" s="17"/>
      <c r="C5" s="18"/>
      <c r="D5" s="19"/>
      <c r="E5" s="20"/>
      <c r="F5" s="15"/>
    </row>
    <row r="6" spans="1:6" ht="43.5" customHeight="1">
      <c r="A6" s="21" t="s">
        <v>9</v>
      </c>
      <c r="B6" s="22"/>
      <c r="C6" s="23">
        <v>1</v>
      </c>
      <c r="D6" s="24" t="s">
        <v>10</v>
      </c>
      <c r="E6" s="25">
        <v>3</v>
      </c>
      <c r="F6" s="24" t="s">
        <v>11</v>
      </c>
    </row>
    <row r="7" spans="1:6" ht="33" customHeight="1">
      <c r="A7" s="26">
        <v>1</v>
      </c>
      <c r="B7" s="27" t="s">
        <v>12</v>
      </c>
      <c r="C7" s="28">
        <v>438</v>
      </c>
      <c r="D7" s="29">
        <f aca="true" t="shared" si="0" ref="D7:D20">C7*1800</f>
        <v>788400</v>
      </c>
      <c r="E7" s="29">
        <v>8100</v>
      </c>
      <c r="F7" s="29">
        <f aca="true" t="shared" si="1" ref="F7:F20">D7+E7</f>
        <v>796500</v>
      </c>
    </row>
    <row r="8" spans="1:254" ht="33" customHeight="1">
      <c r="A8" s="26">
        <v>2</v>
      </c>
      <c r="B8" s="27" t="s">
        <v>13</v>
      </c>
      <c r="C8" s="28">
        <v>693</v>
      </c>
      <c r="D8" s="29">
        <f t="shared" si="0"/>
        <v>1247400</v>
      </c>
      <c r="E8" s="29">
        <v>-7900</v>
      </c>
      <c r="F8" s="29">
        <f t="shared" si="1"/>
        <v>1239500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33" customHeight="1">
      <c r="A9" s="26">
        <v>3</v>
      </c>
      <c r="B9" s="27" t="s">
        <v>14</v>
      </c>
      <c r="C9" s="28">
        <v>1240</v>
      </c>
      <c r="D9" s="29">
        <f t="shared" si="0"/>
        <v>2232000</v>
      </c>
      <c r="E9" s="29"/>
      <c r="F9" s="29">
        <f t="shared" si="1"/>
        <v>2232000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3" customHeight="1">
      <c r="A10" s="26">
        <v>4</v>
      </c>
      <c r="B10" s="27" t="s">
        <v>15</v>
      </c>
      <c r="C10" s="28">
        <v>1664</v>
      </c>
      <c r="D10" s="29">
        <f t="shared" si="0"/>
        <v>2995200</v>
      </c>
      <c r="E10" s="29">
        <v>4500</v>
      </c>
      <c r="F10" s="29">
        <f t="shared" si="1"/>
        <v>2999700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33" customHeight="1">
      <c r="A11" s="26">
        <v>5</v>
      </c>
      <c r="B11" s="27" t="s">
        <v>16</v>
      </c>
      <c r="C11" s="28">
        <v>377</v>
      </c>
      <c r="D11" s="29">
        <f t="shared" si="0"/>
        <v>678600</v>
      </c>
      <c r="E11" s="29"/>
      <c r="F11" s="29">
        <f t="shared" si="1"/>
        <v>678600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3" customHeight="1">
      <c r="A12" s="26">
        <v>6</v>
      </c>
      <c r="B12" s="27" t="s">
        <v>17</v>
      </c>
      <c r="C12" s="28">
        <v>1080</v>
      </c>
      <c r="D12" s="29">
        <f t="shared" si="0"/>
        <v>1944000</v>
      </c>
      <c r="E12" s="29">
        <v>108000</v>
      </c>
      <c r="F12" s="29">
        <f t="shared" si="1"/>
        <v>2052000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33" customHeight="1">
      <c r="A13" s="26">
        <v>7</v>
      </c>
      <c r="B13" s="27" t="s">
        <v>18</v>
      </c>
      <c r="C13" s="28">
        <v>684</v>
      </c>
      <c r="D13" s="29">
        <f t="shared" si="0"/>
        <v>1231200</v>
      </c>
      <c r="E13" s="29"/>
      <c r="F13" s="29">
        <f t="shared" si="1"/>
        <v>1231200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3" customHeight="1">
      <c r="A14" s="26">
        <v>8</v>
      </c>
      <c r="B14" s="27" t="s">
        <v>19</v>
      </c>
      <c r="C14" s="28">
        <v>3103</v>
      </c>
      <c r="D14" s="29">
        <f t="shared" si="0"/>
        <v>5585400</v>
      </c>
      <c r="E14" s="29">
        <v>-153450</v>
      </c>
      <c r="F14" s="29">
        <f t="shared" si="1"/>
        <v>5431950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33" customHeight="1">
      <c r="A15" s="26">
        <v>9</v>
      </c>
      <c r="B15" s="27" t="s">
        <v>20</v>
      </c>
      <c r="C15" s="28">
        <v>1961</v>
      </c>
      <c r="D15" s="29">
        <f t="shared" si="0"/>
        <v>3529800</v>
      </c>
      <c r="E15" s="29">
        <v>-818600</v>
      </c>
      <c r="F15" s="29">
        <f t="shared" si="1"/>
        <v>2711200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3" customHeight="1">
      <c r="A16" s="26">
        <v>10</v>
      </c>
      <c r="B16" s="27" t="s">
        <v>21</v>
      </c>
      <c r="C16" s="28">
        <v>479</v>
      </c>
      <c r="D16" s="29">
        <f t="shared" si="0"/>
        <v>862200</v>
      </c>
      <c r="E16" s="29">
        <v>608400</v>
      </c>
      <c r="F16" s="29">
        <f t="shared" si="1"/>
        <v>1470600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33" customHeight="1">
      <c r="A17" s="26">
        <v>11</v>
      </c>
      <c r="B17" s="27" t="s">
        <v>22</v>
      </c>
      <c r="C17" s="28">
        <v>994</v>
      </c>
      <c r="D17" s="29">
        <f t="shared" si="0"/>
        <v>1789200</v>
      </c>
      <c r="E17" s="29">
        <v>-425100</v>
      </c>
      <c r="F17" s="29">
        <f t="shared" si="1"/>
        <v>1364100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3" customHeight="1">
      <c r="A18" s="26">
        <v>12</v>
      </c>
      <c r="B18" s="27" t="s">
        <v>23</v>
      </c>
      <c r="C18" s="28">
        <v>364</v>
      </c>
      <c r="D18" s="29">
        <f t="shared" si="0"/>
        <v>655200</v>
      </c>
      <c r="E18" s="29"/>
      <c r="F18" s="29">
        <f t="shared" si="1"/>
        <v>655200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33" customHeight="1">
      <c r="A19" s="26">
        <v>13</v>
      </c>
      <c r="B19" s="27" t="s">
        <v>24</v>
      </c>
      <c r="C19" s="30">
        <v>547</v>
      </c>
      <c r="D19" s="29">
        <f t="shared" si="0"/>
        <v>984600</v>
      </c>
      <c r="E19" s="29">
        <v>121800</v>
      </c>
      <c r="F19" s="29">
        <f t="shared" si="1"/>
        <v>1106400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33" customHeight="1">
      <c r="A20" s="26">
        <v>14</v>
      </c>
      <c r="B20" s="27" t="s">
        <v>25</v>
      </c>
      <c r="C20" s="28">
        <v>910</v>
      </c>
      <c r="D20" s="29">
        <f t="shared" si="0"/>
        <v>1638000</v>
      </c>
      <c r="E20" s="29"/>
      <c r="F20" s="29">
        <f t="shared" si="1"/>
        <v>1638000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6" s="1" customFormat="1" ht="33" customHeight="1">
      <c r="A21" s="31" t="s">
        <v>26</v>
      </c>
      <c r="B21" s="32"/>
      <c r="C21" s="33">
        <f>SUM(C7:C20)</f>
        <v>14534</v>
      </c>
      <c r="D21" s="34">
        <f>SUM(D7:D20)</f>
        <v>26161200</v>
      </c>
      <c r="E21" s="34">
        <f>SUM(E7:E20)</f>
        <v>-554250</v>
      </c>
      <c r="F21" s="34">
        <f>SUM(F7:F20)</f>
        <v>25606950</v>
      </c>
    </row>
    <row r="22" spans="1:254" ht="28.5" customHeight="1">
      <c r="A22" s="35"/>
      <c r="B22" s="36"/>
      <c r="C22" s="37"/>
      <c r="D22" s="37"/>
      <c r="E22" s="37"/>
      <c r="F22" s="3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</sheetData>
  <sheetProtection/>
  <mergeCells count="8">
    <mergeCell ref="A2:F2"/>
    <mergeCell ref="A21:B21"/>
    <mergeCell ref="A4:A5"/>
    <mergeCell ref="B4:B5"/>
    <mergeCell ref="C4:C5"/>
    <mergeCell ref="D4:D5"/>
    <mergeCell ref="E4:E5"/>
    <mergeCell ref="F4:F5"/>
  </mergeCells>
  <printOptions horizontalCentered="1"/>
  <pageMargins left="0.5548611111111111" right="0.5548611111111111" top="1" bottom="1" header="0.5118055555555555" footer="0.5118055555555555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梁欣欣</dc:creator>
  <cp:keywords/>
  <dc:description/>
  <cp:lastModifiedBy>邓平</cp:lastModifiedBy>
  <dcterms:created xsi:type="dcterms:W3CDTF">2018-12-03T01:06:30Z</dcterms:created>
  <dcterms:modified xsi:type="dcterms:W3CDTF">2019-12-12T02:30:51Z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