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8" windowHeight="9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<sst xmlns="http://schemas.openxmlformats.org/spreadsheetml/2006/main" count="72" uniqueCount="63">
  <si>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附件2</t>
  </si>
  <si>
    <t>2019年广东省科技创新战略专项资金（揭榜制）计划安排表</t>
  </si>
  <si>
    <t>单位：万元</t>
  </si>
  <si>
    <t>序号</t>
  </si>
  <si>
    <t>项目名称</t>
  </si>
  <si>
    <t>需求单位</t>
  </si>
  <si>
    <t>揭榜单位</t>
  </si>
  <si>
    <t>项目负责人（揭榜方）</t>
  </si>
  <si>
    <t>技术领域</t>
  </si>
  <si>
    <t>立项金额</t>
  </si>
  <si>
    <t>共计（8项）</t>
  </si>
  <si>
    <t>一</t>
  </si>
  <si>
    <t>省直部门</t>
  </si>
  <si>
    <t>（一）</t>
  </si>
  <si>
    <t>省科技厅</t>
  </si>
  <si>
    <t>省科技厅本级</t>
  </si>
  <si>
    <t>面向5G的高增益毫米波有源天线技术研究</t>
  </si>
  <si>
    <t>京信通信系统（中国）有限公司</t>
  </si>
  <si>
    <t>华南理工大学</t>
  </si>
  <si>
    <t>章秀银</t>
  </si>
  <si>
    <t>新一代信息技术</t>
  </si>
  <si>
    <t>二</t>
  </si>
  <si>
    <t>地市</t>
  </si>
  <si>
    <t>广州市</t>
  </si>
  <si>
    <t>广州市本级</t>
  </si>
  <si>
    <t>胶原基角膜再生性材料的注册申报及临床转化</t>
  </si>
  <si>
    <t>广州奥咨达医疗器械技术股份有限公司、广州巿朴道联信生物科技公司、广州奥中医疗器械科技公司</t>
  </si>
  <si>
    <t xml:space="preserve">  朱远洪</t>
  </si>
  <si>
    <t>生物医药</t>
  </si>
  <si>
    <t>废轮胎回收制备湿法胶粉的改性与应用技术</t>
  </si>
  <si>
    <t>广州爱其科技股份有限公司</t>
  </si>
  <si>
    <t xml:space="preserve"> 罗伟川</t>
  </si>
  <si>
    <t>绿色低碳</t>
  </si>
  <si>
    <t>关节型机器人动力学模型及控制方法</t>
  </si>
  <si>
    <t>广州数控设备有限公司</t>
  </si>
  <si>
    <t>何英武</t>
  </si>
  <si>
    <t>高端装备制造</t>
  </si>
  <si>
    <t>黑臭河道底泥修复技术工程示范与推广应用</t>
  </si>
  <si>
    <t>广东省微生物研究所</t>
  </si>
  <si>
    <t>广州资源环保科技股份有限公司</t>
  </si>
  <si>
    <t>苏蕾</t>
  </si>
  <si>
    <t>（二）</t>
  </si>
  <si>
    <t>东莞市</t>
  </si>
  <si>
    <t>东莞市本级</t>
  </si>
  <si>
    <t>面向5G技术无胶挠性覆铜板用聚酰亚胺的制备及其应用</t>
  </si>
  <si>
    <t>广东生益科技股份有限公司</t>
  </si>
  <si>
    <t>银禧工程塑料（东莞）有限公司、中山大学</t>
  </si>
  <si>
    <t>傅轶</t>
  </si>
  <si>
    <t>（三）</t>
  </si>
  <si>
    <t>茂名市</t>
  </si>
  <si>
    <t>1</t>
  </si>
  <si>
    <t>茂名市本级</t>
  </si>
  <si>
    <t>原创中药新药红珠胶囊的产业化</t>
  </si>
  <si>
    <t>中山大学</t>
  </si>
  <si>
    <t>化州化橘红药材发展有限公司</t>
  </si>
  <si>
    <t>李峰</t>
  </si>
  <si>
    <t>（四）</t>
  </si>
  <si>
    <t>肇庆市</t>
  </si>
  <si>
    <t>肇庆市本级</t>
  </si>
  <si>
    <t>天然安全水溶性红曲黄色素发酵生产及应用开发</t>
  </si>
  <si>
    <t>广东肇庆星湖生物科技股份有限公司</t>
  </si>
  <si>
    <t>谢畅丰</t>
  </si>
  <si>
    <t>现代种业和精准农业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</si>
</sst>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3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7" fillId="0" borderId="3" applyNumberFormat="0" applyFill="0" applyAlignment="0" applyProtection="0"/>
    <xf numFmtId="0" fontId="31" fillId="9" borderId="0" applyNumberFormat="0" applyBorder="0" applyAlignment="0" applyProtection="0"/>
    <xf numFmtId="0" fontId="13" fillId="0" borderId="4" applyNumberFormat="0" applyFill="0" applyAlignment="0" applyProtection="0"/>
    <xf numFmtId="0" fontId="31" fillId="10" borderId="0" applyNumberFormat="0" applyBorder="0" applyAlignment="0" applyProtection="0"/>
    <xf numFmtId="0" fontId="24" fillId="11" borderId="5" applyNumberFormat="0" applyAlignment="0" applyProtection="0"/>
    <xf numFmtId="0" fontId="23" fillId="11" borderId="1" applyNumberFormat="0" applyAlignment="0" applyProtection="0"/>
    <xf numFmtId="0" fontId="15" fillId="12" borderId="6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20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SheetLayoutView="100" workbookViewId="0" topLeftCell="A19">
      <selection activeCell="B25" sqref="B25"/>
    </sheetView>
  </sheetViews>
  <sheetFormatPr defaultColWidth="9.00390625" defaultRowHeight="14.25"/>
  <cols>
    <col min="1" max="1" width="7.875" style="2" customWidth="1"/>
    <col min="2" max="2" width="17.25390625" style="0" customWidth="1"/>
    <col min="3" max="3" width="11.625" style="0" customWidth="1"/>
    <col min="4" max="4" width="15.25390625" style="0" customWidth="1"/>
    <col min="5" max="5" width="12.75390625" style="0" customWidth="1"/>
    <col min="6" max="6" width="14.375" style="0" customWidth="1"/>
    <col min="7" max="7" width="10.125" style="0" customWidth="1"/>
  </cols>
  <sheetData>
    <row r="1" spans="1:7" ht="27" customHeight="1">
      <c r="A1" s="3" t="s">
        <v>0</v>
      </c>
      <c r="B1" s="4"/>
      <c r="C1" s="4"/>
      <c r="D1" s="4"/>
      <c r="E1" s="4"/>
      <c r="F1" s="4"/>
      <c r="G1" s="4"/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7" ht="21.75" customHeight="1">
      <c r="A3" s="6"/>
      <c r="B3" s="7"/>
      <c r="C3" s="7"/>
      <c r="D3" s="7"/>
      <c r="E3" s="7"/>
      <c r="F3" s="7"/>
      <c r="G3" s="8" t="s">
        <v>2</v>
      </c>
    </row>
    <row r="4" spans="1:7" ht="30.75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ht="15">
      <c r="A5" s="10" t="s">
        <v>10</v>
      </c>
      <c r="B5" s="10"/>
      <c r="C5" s="10"/>
      <c r="D5" s="10"/>
      <c r="E5" s="10"/>
      <c r="F5" s="10"/>
      <c r="G5" s="11">
        <f>SUM(G8:G25)/2</f>
        <v>1270</v>
      </c>
    </row>
    <row r="6" spans="1:7" ht="15">
      <c r="A6" s="9" t="s">
        <v>11</v>
      </c>
      <c r="B6" s="10" t="s">
        <v>12</v>
      </c>
      <c r="C6" s="10"/>
      <c r="D6" s="10"/>
      <c r="E6" s="10"/>
      <c r="F6" s="10"/>
      <c r="G6" s="11"/>
    </row>
    <row r="7" spans="1:7" ht="30.75">
      <c r="A7" s="9" t="s">
        <v>13</v>
      </c>
      <c r="B7" s="10" t="s">
        <v>14</v>
      </c>
      <c r="C7" s="10"/>
      <c r="D7" s="10"/>
      <c r="E7" s="10"/>
      <c r="F7" s="10"/>
      <c r="G7" s="11"/>
    </row>
    <row r="8" spans="1:7" ht="15">
      <c r="A8" s="9">
        <v>1</v>
      </c>
      <c r="B8" s="10" t="s">
        <v>15</v>
      </c>
      <c r="C8" s="10"/>
      <c r="D8" s="10"/>
      <c r="E8" s="10"/>
      <c r="F8" s="10"/>
      <c r="G8" s="11">
        <f>G9</f>
        <v>100</v>
      </c>
    </row>
    <row r="9" spans="1:7" ht="50.25">
      <c r="A9" s="9"/>
      <c r="B9" s="12" t="s">
        <v>16</v>
      </c>
      <c r="C9" s="12" t="s">
        <v>17</v>
      </c>
      <c r="D9" s="12" t="s">
        <v>18</v>
      </c>
      <c r="E9" s="12" t="s">
        <v>19</v>
      </c>
      <c r="F9" s="12" t="s">
        <v>20</v>
      </c>
      <c r="G9" s="13">
        <v>100</v>
      </c>
    </row>
    <row r="10" spans="1:7" s="1" customFormat="1" ht="16.5">
      <c r="A10" s="9" t="s">
        <v>21</v>
      </c>
      <c r="B10" s="14" t="s">
        <v>22</v>
      </c>
      <c r="C10" s="14"/>
      <c r="D10" s="14"/>
      <c r="E10" s="14"/>
      <c r="F10" s="14"/>
      <c r="G10" s="15"/>
    </row>
    <row r="11" spans="1:7" s="1" customFormat="1" ht="30.75">
      <c r="A11" s="9" t="s">
        <v>13</v>
      </c>
      <c r="B11" s="14" t="s">
        <v>23</v>
      </c>
      <c r="C11" s="14"/>
      <c r="D11" s="14"/>
      <c r="E11" s="14"/>
      <c r="F11" s="14"/>
      <c r="G11" s="15"/>
    </row>
    <row r="12" spans="1:7" s="1" customFormat="1" ht="16.5">
      <c r="A12" s="9">
        <v>1</v>
      </c>
      <c r="B12" s="14" t="s">
        <v>24</v>
      </c>
      <c r="C12" s="14"/>
      <c r="D12" s="14"/>
      <c r="E12" s="14"/>
      <c r="F12" s="14"/>
      <c r="G12" s="15">
        <f>SUM(G13:G16)</f>
        <v>640</v>
      </c>
    </row>
    <row r="13" spans="1:7" ht="134.25">
      <c r="A13" s="9"/>
      <c r="B13" s="12" t="s">
        <v>25</v>
      </c>
      <c r="C13" s="12" t="s">
        <v>18</v>
      </c>
      <c r="D13" s="12" t="s">
        <v>26</v>
      </c>
      <c r="E13" s="12" t="s">
        <v>27</v>
      </c>
      <c r="F13" s="12" t="s">
        <v>28</v>
      </c>
      <c r="G13" s="13">
        <v>170</v>
      </c>
    </row>
    <row r="14" spans="1:7" ht="50.25">
      <c r="A14" s="9"/>
      <c r="B14" s="12" t="s">
        <v>29</v>
      </c>
      <c r="C14" s="12" t="s">
        <v>18</v>
      </c>
      <c r="D14" s="12" t="s">
        <v>30</v>
      </c>
      <c r="E14" s="12" t="s">
        <v>31</v>
      </c>
      <c r="F14" s="12" t="s">
        <v>32</v>
      </c>
      <c r="G14" s="13">
        <v>160</v>
      </c>
    </row>
    <row r="15" spans="1:7" ht="36.75" customHeight="1">
      <c r="A15" s="9"/>
      <c r="B15" s="12" t="s">
        <v>33</v>
      </c>
      <c r="C15" s="12" t="s">
        <v>18</v>
      </c>
      <c r="D15" s="12" t="s">
        <v>34</v>
      </c>
      <c r="E15" s="12" t="s">
        <v>35</v>
      </c>
      <c r="F15" s="12" t="s">
        <v>36</v>
      </c>
      <c r="G15" s="13">
        <v>170</v>
      </c>
    </row>
    <row r="16" spans="1:7" ht="50.25">
      <c r="A16" s="9"/>
      <c r="B16" s="12" t="s">
        <v>37</v>
      </c>
      <c r="C16" s="12" t="s">
        <v>38</v>
      </c>
      <c r="D16" s="12" t="s">
        <v>39</v>
      </c>
      <c r="E16" s="12" t="s">
        <v>40</v>
      </c>
      <c r="F16" s="12" t="s">
        <v>32</v>
      </c>
      <c r="G16" s="13">
        <v>140</v>
      </c>
    </row>
    <row r="17" spans="1:7" s="1" customFormat="1" ht="30.75">
      <c r="A17" s="9" t="s">
        <v>41</v>
      </c>
      <c r="B17" s="14" t="s">
        <v>42</v>
      </c>
      <c r="C17" s="14"/>
      <c r="D17" s="14"/>
      <c r="E17" s="14"/>
      <c r="F17" s="14"/>
      <c r="G17" s="15"/>
    </row>
    <row r="18" spans="1:7" s="1" customFormat="1" ht="16.5">
      <c r="A18" s="9">
        <v>1</v>
      </c>
      <c r="B18" s="14" t="s">
        <v>43</v>
      </c>
      <c r="C18" s="14"/>
      <c r="D18" s="14"/>
      <c r="E18" s="14"/>
      <c r="F18" s="14"/>
      <c r="G18" s="15">
        <f>SUM(G19)</f>
        <v>200</v>
      </c>
    </row>
    <row r="19" spans="1:7" ht="66.75">
      <c r="A19" s="9"/>
      <c r="B19" s="12" t="s">
        <v>44</v>
      </c>
      <c r="C19" s="12" t="s">
        <v>45</v>
      </c>
      <c r="D19" s="12" t="s">
        <v>46</v>
      </c>
      <c r="E19" s="12" t="s">
        <v>47</v>
      </c>
      <c r="F19" s="12" t="s">
        <v>20</v>
      </c>
      <c r="G19" s="13">
        <v>200</v>
      </c>
    </row>
    <row r="20" spans="1:7" s="1" customFormat="1" ht="16.5">
      <c r="A20" s="16" t="s">
        <v>48</v>
      </c>
      <c r="B20" s="14" t="s">
        <v>49</v>
      </c>
      <c r="C20" s="14"/>
      <c r="D20" s="14"/>
      <c r="E20" s="14"/>
      <c r="F20" s="14"/>
      <c r="G20" s="15"/>
    </row>
    <row r="21" spans="1:7" s="1" customFormat="1" ht="16.5">
      <c r="A21" s="16" t="s">
        <v>50</v>
      </c>
      <c r="B21" s="14" t="s">
        <v>51</v>
      </c>
      <c r="C21" s="14"/>
      <c r="D21" s="14"/>
      <c r="E21" s="14"/>
      <c r="F21" s="14"/>
      <c r="G21" s="15">
        <f>SUM(G22)</f>
        <v>170</v>
      </c>
    </row>
    <row r="22" spans="1:7" ht="50.25">
      <c r="A22" s="9"/>
      <c r="B22" s="12" t="s">
        <v>52</v>
      </c>
      <c r="C22" s="12" t="s">
        <v>53</v>
      </c>
      <c r="D22" s="12" t="s">
        <v>54</v>
      </c>
      <c r="E22" s="12" t="s">
        <v>55</v>
      </c>
      <c r="F22" s="12" t="s">
        <v>28</v>
      </c>
      <c r="G22" s="13">
        <v>170</v>
      </c>
    </row>
    <row r="23" spans="1:7" s="1" customFormat="1" ht="16.5">
      <c r="A23" s="16" t="s">
        <v>56</v>
      </c>
      <c r="B23" s="14" t="s">
        <v>57</v>
      </c>
      <c r="C23" s="14"/>
      <c r="D23" s="14"/>
      <c r="E23" s="14"/>
      <c r="F23" s="14"/>
      <c r="G23" s="15"/>
    </row>
    <row r="24" spans="1:7" s="1" customFormat="1" ht="16.5">
      <c r="A24" s="16" t="s">
        <v>50</v>
      </c>
      <c r="B24" s="14" t="s">
        <v>58</v>
      </c>
      <c r="C24" s="14"/>
      <c r="D24" s="14"/>
      <c r="E24" s="14"/>
      <c r="F24" s="14"/>
      <c r="G24" s="15">
        <f>SUM(G25)</f>
        <v>160</v>
      </c>
    </row>
    <row r="25" spans="1:7" ht="50.25">
      <c r="A25" s="9"/>
      <c r="B25" s="12" t="s">
        <v>59</v>
      </c>
      <c r="C25" s="12" t="s">
        <v>18</v>
      </c>
      <c r="D25" s="12" t="s">
        <v>60</v>
      </c>
      <c r="E25" s="12" t="s">
        <v>61</v>
      </c>
      <c r="F25" s="12" t="s">
        <v>62</v>
      </c>
      <c r="G25" s="13">
        <v>160</v>
      </c>
    </row>
  </sheetData>
  <sheetProtection/>
  <mergeCells count="2">
    <mergeCell ref="A2:G2"/>
    <mergeCell ref="A5:F5"/>
  </mergeCells>
  <printOptions/>
  <pageMargins left="0.7513888888888889" right="0.7513888888888889" top="0.60625" bottom="0.40902777777777777" header="0.5118055555555555" footer="0.5118055555555555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李雅</cp:lastModifiedBy>
  <cp:lastPrinted>2019-04-29T01:03:00Z</cp:lastPrinted>
  <dcterms:created xsi:type="dcterms:W3CDTF">2019-04-28T01:27:00Z</dcterms:created>
  <dcterms:modified xsi:type="dcterms:W3CDTF">2019-06-19T08:08:41Z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