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activeTab="0"/>
  </bookViews>
  <sheets>
    <sheet name="Sheet3" sheetId="1" r:id="rId1"/>
    <sheet name="Sheet1" sheetId="2" state="hidden" r:id="rId2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<sst xmlns="http://schemas.openxmlformats.org/spreadsheetml/2006/main" count="842" uniqueCount="236">
  <si>
    <t>附件2</t>
  </si>
  <si>
    <t>2019年现代职业教育质量提升计划中央资金
省属中职学校校园维修改造项目补助资金安排明细表</t>
  </si>
  <si>
    <t>序号</t>
  </si>
  <si>
    <t>学校名称</t>
  </si>
  <si>
    <t>学校自有产权用地面积（亩）</t>
  </si>
  <si>
    <t>项目名称</t>
  </si>
  <si>
    <t>是否已经取得立项批复</t>
  </si>
  <si>
    <t>用地情况</t>
  </si>
  <si>
    <t>规划情况</t>
  </si>
  <si>
    <t>用地和规划落实情况</t>
  </si>
  <si>
    <t>拟申报（或者实际立项时间）立项时间（
年月）</t>
  </si>
  <si>
    <t>计划开工时间</t>
  </si>
  <si>
    <t>计划竣工时间</t>
  </si>
  <si>
    <t>总投资（万元）</t>
  </si>
  <si>
    <t>本次安排资金（万元）</t>
  </si>
  <si>
    <t>广东省科技职业技术学校</t>
  </si>
  <si>
    <t>学生生活设施改造项目</t>
  </si>
  <si>
    <t>广东省理工职业技术学校</t>
  </si>
  <si>
    <t>学生宿舍卫生间门、墙体等改造</t>
  </si>
  <si>
    <t>广东省对外贸易职业技术学校</t>
  </si>
  <si>
    <t>部分教学场所修缮及消防设施完善</t>
  </si>
  <si>
    <t>广东省华侨职业技术学校</t>
  </si>
  <si>
    <t>校园主水管及室外消防工程</t>
  </si>
  <si>
    <t>广东省电子职业技术学校</t>
  </si>
  <si>
    <t>学生宿舍维修改造</t>
  </si>
  <si>
    <t>广东省工业贸易职业技术学校</t>
  </si>
  <si>
    <t>学生宿舍等维修改造工程项目</t>
  </si>
  <si>
    <t>广东省贸易职业技术学校</t>
  </si>
  <si>
    <t>天河校区学二栋宿舍楼加固修缮工程</t>
  </si>
  <si>
    <t>广东省民政职业技术学校</t>
  </si>
  <si>
    <t>体育馆维修改造升级项目</t>
  </si>
  <si>
    <t>合计</t>
  </si>
  <si>
    <t>2018年厅属中等职业学校改善办学条件项目入库评审建议表</t>
  </si>
  <si>
    <t>专家签名：林建翔</t>
  </si>
  <si>
    <t>申报单位</t>
  </si>
  <si>
    <t>各校项目序号（按重要性排）</t>
  </si>
  <si>
    <t>建设地址（填校区名称）</t>
  </si>
  <si>
    <t xml:space="preserve">主要功能用途
（下拉菜单中选）
</t>
  </si>
  <si>
    <t>项目类别（新建、改扩建、大型维修）</t>
  </si>
  <si>
    <t>建筑面积（平方米）</t>
  </si>
  <si>
    <t>预计或实际工期</t>
  </si>
  <si>
    <t>总投资及资金来源（万元）</t>
  </si>
  <si>
    <t>已落实资金及来源（万元）</t>
  </si>
  <si>
    <t>预计2018年用款需求（万元）</t>
  </si>
  <si>
    <t>是否推荐入库</t>
  </si>
  <si>
    <t>综合考虑学校自筹资金能力后建议2018年安排财政资金（万元）</t>
  </si>
  <si>
    <t>学校承诺2018-2020年落实自有资金并列入学校预算
（不含举债或变相举债资金，万元）</t>
  </si>
  <si>
    <t>申请财政专项投资（万元）</t>
  </si>
  <si>
    <t>备注</t>
  </si>
  <si>
    <t>国有土地使用证编号</t>
  </si>
  <si>
    <t>建设用地规划许可证批复编号</t>
  </si>
  <si>
    <t>修建性详细规划批复编号</t>
  </si>
  <si>
    <t>建设工程规划许可证批复编号</t>
  </si>
  <si>
    <t>建筑工程施工许可证批复编号</t>
  </si>
  <si>
    <t>开工时间（
年月）</t>
  </si>
  <si>
    <t>竣工时间（
年月）</t>
  </si>
  <si>
    <t>财政资金</t>
  </si>
  <si>
    <t>自筹</t>
  </si>
  <si>
    <t>陈伟晓</t>
  </si>
  <si>
    <t>何少波</t>
  </si>
  <si>
    <t>彭晓明</t>
  </si>
  <si>
    <t>曾麓</t>
  </si>
  <si>
    <t>林建翔</t>
  </si>
  <si>
    <t>2017年及以前年度已累计安排</t>
  </si>
  <si>
    <t>2018年计划安排</t>
  </si>
  <si>
    <t>2019年计划安排</t>
  </si>
  <si>
    <t>2020年计划安排</t>
  </si>
  <si>
    <t>主要来源（文字描述）</t>
  </si>
  <si>
    <t>广东省经济贸易职业技术学校</t>
  </si>
  <si>
    <t>北校区</t>
  </si>
  <si>
    <t>广东省经济贸易职业技术学校北校区学生宿舍、风雨球馆及地下车库项目-风雨球馆工程</t>
  </si>
  <si>
    <t>风雨操场、体育馆等室内体育用房</t>
  </si>
  <si>
    <t>新建</t>
  </si>
  <si>
    <t>是</t>
  </si>
  <si>
    <t>现有用地</t>
  </si>
  <si>
    <t>符合现有规划</t>
  </si>
  <si>
    <t>穗国土建用字【2009】40号</t>
  </si>
  <si>
    <t>穗规地证【2005】74号</t>
  </si>
  <si>
    <t>穗规建证【2011】745号</t>
  </si>
  <si>
    <t>440111201207230101</t>
  </si>
  <si>
    <t>否</t>
  </si>
  <si>
    <t>已完工工程</t>
  </si>
  <si>
    <t>广东省经济贸易职业技术学校北校区学生宿舍、风雨球馆及地下车库项目-地下车库工程</t>
  </si>
  <si>
    <t>生活福利用房及附属用房（含教师周转房、锅炉房等）</t>
  </si>
  <si>
    <t>穗国土建用字【2009】41号</t>
  </si>
  <si>
    <t>穗规地证【2005】75号</t>
  </si>
  <si>
    <t>穗规建证【2011】746号</t>
  </si>
  <si>
    <t>财政拨款</t>
  </si>
  <si>
    <t>不符合支持方向</t>
  </si>
  <si>
    <t>天河龙洞</t>
  </si>
  <si>
    <t>改扩建项目教学综合楼</t>
  </si>
  <si>
    <t>教室</t>
  </si>
  <si>
    <t>穗规地证[2011]143号;穗国土建用函[2015]132号;穗国土规划建用函[2016]84号</t>
  </si>
  <si>
    <t>穗规地证[2004]357号</t>
  </si>
  <si>
    <t>穗规函[2011]3648号</t>
  </si>
  <si>
    <t>穗规建证[2015]821号</t>
  </si>
  <si>
    <t>440106201601270101</t>
  </si>
  <si>
    <t>办学经费结余</t>
  </si>
  <si>
    <t>已有财政资金</t>
  </si>
  <si>
    <t>改扩建项目学生宿舍楼</t>
  </si>
  <si>
    <t>学生宿舍</t>
  </si>
  <si>
    <t>穗国土用地建字[2013]12号; 穗国土建用函[2015]88号;  穗国土规划建用函[2017]83号</t>
  </si>
  <si>
    <t>穗规地换证字[1997]第123号</t>
  </si>
  <si>
    <t>穗规建证[2014]2012号</t>
  </si>
  <si>
    <t>改扩建项目附属建设项目</t>
  </si>
  <si>
    <t>市政管网道路等基础设施</t>
  </si>
  <si>
    <t>前期费用</t>
  </si>
  <si>
    <t>广东省石油化工职业技术学校</t>
  </si>
  <si>
    <t>佛山市南海区狮山镇狮山大学城内</t>
  </si>
  <si>
    <t>教学楼整改维修</t>
  </si>
  <si>
    <t>大型维修</t>
  </si>
  <si>
    <t>佛府南国用（2009）第0605238号</t>
  </si>
  <si>
    <t>地字第440605200900057</t>
  </si>
  <si>
    <t>建字第440605201060291号</t>
  </si>
  <si>
    <t>440622201102280406</t>
  </si>
  <si>
    <t>未列入进校考察项目</t>
  </si>
  <si>
    <t>新建多功能体育馆</t>
  </si>
  <si>
    <t>化校湖艺术生态园建设</t>
  </si>
  <si>
    <t>室外体育场地</t>
  </si>
  <si>
    <t>南府国用（2006）第特180002号</t>
  </si>
  <si>
    <t>田径运动场足球场翻修</t>
  </si>
  <si>
    <t>地字第440605200900034</t>
  </si>
  <si>
    <t>两个学术报告厅改造</t>
  </si>
  <si>
    <t>会堂</t>
  </si>
  <si>
    <t>学校信息化建设</t>
  </si>
  <si>
    <t>实验、实训、科研用房</t>
  </si>
  <si>
    <t>改扩建</t>
  </si>
  <si>
    <t>新建两栋学生宿舍楼（含楼下第三饭堂）</t>
  </si>
  <si>
    <t>地字第440605200900091</t>
  </si>
  <si>
    <t>宿舍楼四周建设篮球场、排球场、网球场及配套工程</t>
  </si>
  <si>
    <t>广东省商业职业技术学校</t>
  </si>
  <si>
    <t>校本部</t>
  </si>
  <si>
    <t>第5-6栋学生宿舍加固改造</t>
  </si>
  <si>
    <t>学校拟用于宿舍加建卫生间，建议用于加固及卫生间等条件改善方面</t>
  </si>
  <si>
    <t>第2栋、第3栋学生宿舍改造</t>
  </si>
  <si>
    <t>本年度不能开工</t>
  </si>
  <si>
    <t>第15栋学生宿舍改造</t>
  </si>
  <si>
    <t>跑道和运动场整体升高改造</t>
  </si>
  <si>
    <t>塞坝路校区</t>
  </si>
  <si>
    <t>第一期基础工程（一）</t>
  </si>
  <si>
    <t>粤房地权证穗字第0140136273号、
粤房地权证穗字第0140136274号、
粤房地权证穗字第0140111207号、
粤房地权证穗字第0140110536号</t>
  </si>
  <si>
    <t>存在用地性质及规划问题</t>
  </si>
  <si>
    <t>第一期基础工程（二）</t>
  </si>
  <si>
    <t>官窑西校区</t>
  </si>
  <si>
    <t>校舍加固维修工程项目</t>
  </si>
  <si>
    <t>南府国用总字第0021042号 字第（90）010556号</t>
  </si>
  <si>
    <t>二层砖混房屋条件差，拟加固改造，本年度或不能开工</t>
  </si>
  <si>
    <t>禅城校区</t>
  </si>
  <si>
    <t>校舍修缮改造工程项目</t>
  </si>
  <si>
    <t>工程内容不明</t>
  </si>
  <si>
    <t>官窑校本部</t>
  </si>
  <si>
    <t>6、8、9、12、13、14号楼外墙贴砖、天面补漏、围栏加高的维修改造工程项目</t>
  </si>
  <si>
    <t xml:space="preserve">佛府南国用（2007）第0600882号   佛府国用（2005）第70002号      </t>
  </si>
  <si>
    <t>维修</t>
  </si>
  <si>
    <t>部分已完成或正在施工</t>
  </si>
  <si>
    <t>官窑校本部、官窑西校区、禅城校区</t>
  </si>
  <si>
    <t>排水（含排污）供水供电管网改造工程项目</t>
  </si>
  <si>
    <t xml:space="preserve">佛府南国用（2007）第0600882号   佛府国用（2005）第70002号     南府国用总字第0021042号 字第（90）010556号     </t>
  </si>
  <si>
    <t>部分改造</t>
  </si>
  <si>
    <t>消防设施与管道改造工程项目</t>
  </si>
  <si>
    <t>危旧围墙维修工程项目</t>
  </si>
  <si>
    <t>卫生间维修改造工程项目</t>
  </si>
  <si>
    <t>广东省工业贸易职业技术学校官窑校本部</t>
  </si>
  <si>
    <t>南苑运动场维修改造工程项目</t>
  </si>
  <si>
    <t>面层改造</t>
  </si>
  <si>
    <t>条件较差</t>
  </si>
  <si>
    <t>广东省工业贸易职业技术学校官窑校本部、官窑西校区、禅城校区</t>
  </si>
  <si>
    <t>楼房楼梯与走廊加贴瓷砖工程项目</t>
  </si>
  <si>
    <t>文化广场舞台升级改造工程项目</t>
  </si>
  <si>
    <t>花都校区</t>
  </si>
  <si>
    <t>——</t>
  </si>
  <si>
    <t>已有</t>
  </si>
  <si>
    <t>正在
报批</t>
  </si>
  <si>
    <t>粤房地证字第C5474672号</t>
  </si>
  <si>
    <t>无</t>
  </si>
  <si>
    <t>学校自筹</t>
  </si>
  <si>
    <t>图书馆</t>
  </si>
  <si>
    <t>行政办公用房</t>
  </si>
  <si>
    <t>学生宿舍大楼</t>
  </si>
  <si>
    <t>穗府国用2008第1300088号</t>
  </si>
  <si>
    <t>穗规地换证字[1999]第152号</t>
  </si>
  <si>
    <t>穗规批[2015]235号</t>
  </si>
  <si>
    <t>2018年</t>
  </si>
  <si>
    <t>学费收入</t>
  </si>
  <si>
    <t>拆除及前期论证</t>
  </si>
  <si>
    <t>旧楼未拆除，最快年底开工，可安排部分前期费用</t>
  </si>
  <si>
    <t>教学大楼</t>
  </si>
  <si>
    <t>穗府国用2008第1300093号</t>
  </si>
  <si>
    <t>穗规地换证字[1999]第158号</t>
  </si>
  <si>
    <t>广东省食品药品职业技术学校</t>
  </si>
  <si>
    <t>实训楼工程</t>
  </si>
  <si>
    <t>即将批复</t>
  </si>
  <si>
    <t>已落实</t>
  </si>
  <si>
    <t>穗府国用〔2007〕第01200006号</t>
  </si>
  <si>
    <t>穗规换证字〔2000〕第58号</t>
  </si>
  <si>
    <t>穗规批〔2007〕288号</t>
  </si>
  <si>
    <t>学费返还及滚存结余等方式</t>
  </si>
  <si>
    <t>拟代建，最快年底开工，可安排部分前期费用</t>
  </si>
  <si>
    <t>学生生活综合楼工程</t>
  </si>
  <si>
    <t>学生食堂、学生宿舍</t>
  </si>
  <si>
    <t>广东省科技  职业技术学校</t>
  </si>
  <si>
    <t>实训大楼</t>
  </si>
  <si>
    <t xml:space="preserve">  为满足学校实训所有专业实训的场地需要，建设成实训教室集中、专楼专用。</t>
  </si>
  <si>
    <t>在校内西区，土地用途为教育用地，四至清楚，无争议。</t>
  </si>
  <si>
    <t>重新规划</t>
  </si>
  <si>
    <t>本年度不能开工，可安排少量前期费用</t>
  </si>
  <si>
    <t>学生宿舍、食堂  综合楼</t>
  </si>
  <si>
    <t>为满足本校学生住宿、师生用餐的场地需要。</t>
  </si>
  <si>
    <t>在校内东区，土地用途为教育用地，四至清楚，无争议。</t>
  </si>
  <si>
    <t>供水改造</t>
  </si>
  <si>
    <t>条件差</t>
  </si>
  <si>
    <t>汽修实训室改造</t>
  </si>
  <si>
    <t>运动场改造</t>
  </si>
  <si>
    <t>围墙及西门改造</t>
  </si>
  <si>
    <t>局部改造</t>
  </si>
  <si>
    <t>教学楼外墙及课室改造</t>
  </si>
  <si>
    <t>第一实训大楼加固改造工程</t>
  </si>
  <si>
    <t>教学实训</t>
  </si>
  <si>
    <t>历史用地</t>
  </si>
  <si>
    <t>2018年4月</t>
  </si>
  <si>
    <t>危房前期论证</t>
  </si>
  <si>
    <t>建议重新专家论证，拆除加建的第四层</t>
  </si>
  <si>
    <t>有用地及房屋产权、违建及结构安全问题，建议可安排论证及设计费用</t>
  </si>
  <si>
    <t>体育馆顶棚和周边墙体更换工程</t>
  </si>
  <si>
    <t>教学、学生活动</t>
  </si>
  <si>
    <t>2018年1月</t>
  </si>
  <si>
    <t>2018年2月</t>
  </si>
  <si>
    <t>2018年10月</t>
  </si>
  <si>
    <t>更换屋面板</t>
  </si>
  <si>
    <t>有用地及房屋产权问题，已有设计，建议可安排部分工程费用</t>
  </si>
  <si>
    <t>第二实训大楼防水补漏工程</t>
  </si>
  <si>
    <t>2018年5月</t>
  </si>
  <si>
    <t>2018年7月</t>
  </si>
  <si>
    <t>2018年9月</t>
  </si>
  <si>
    <t>有用地及房屋产权问题，建议可安排部分工程费用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</si>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</sst>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name val="宋体"/>
      <family val="0"/>
    </font>
    <font>
      <sz val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23" applyNumberFormat="1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" fillId="0" borderId="10" xfId="23" applyNumberFormat="1" applyFont="1" applyFill="1" applyBorder="1" applyAlignment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left" vertical="center" wrapText="1"/>
      <protection/>
    </xf>
    <xf numFmtId="177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left" vertical="center" wrapText="1"/>
    </xf>
    <xf numFmtId="57" fontId="6" fillId="0" borderId="10" xfId="0" applyNumberFormat="1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left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0" xfId="65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left" vertical="center" wrapText="1"/>
      <protection/>
    </xf>
    <xf numFmtId="0" fontId="6" fillId="0" borderId="10" xfId="66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66" applyFont="1" applyFill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left" vertical="center" wrapText="1"/>
      <protection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66" applyFont="1" applyFill="1" applyBorder="1" applyAlignment="1">
      <alignment vertical="center" wrapText="1"/>
      <protection/>
    </xf>
    <xf numFmtId="57" fontId="12" fillId="0" borderId="10" xfId="0" applyNumberFormat="1" applyFont="1" applyFill="1" applyBorder="1" applyAlignment="1">
      <alignment horizontal="left" vertical="center" wrapText="1"/>
    </xf>
    <xf numFmtId="5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57" fontId="12" fillId="0" borderId="10" xfId="0" applyNumberFormat="1" applyFont="1" applyFill="1" applyBorder="1" applyAlignment="1">
      <alignment horizontal="left" vertical="center"/>
    </xf>
    <xf numFmtId="57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 quotePrefix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直属高校用地、用房统计汇总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 topLeftCell="A1">
      <selection activeCell="X9" sqref="X9"/>
    </sheetView>
  </sheetViews>
  <sheetFormatPr defaultColWidth="9.00390625" defaultRowHeight="14.25"/>
  <cols>
    <col min="1" max="1" width="7.75390625" style="2" customWidth="1"/>
    <col min="2" max="2" width="29.00390625" style="2" customWidth="1"/>
    <col min="3" max="3" width="6.375" style="2" hidden="1" customWidth="1"/>
    <col min="4" max="4" width="36.50390625" style="2" customWidth="1"/>
    <col min="5" max="5" width="6.625" style="2" hidden="1" customWidth="1"/>
    <col min="6" max="6" width="6.125" style="2" hidden="1" customWidth="1"/>
    <col min="7" max="7" width="7.00390625" style="2" hidden="1" customWidth="1"/>
    <col min="8" max="8" width="10.375" style="2" hidden="1" customWidth="1"/>
    <col min="9" max="12" width="9.00390625" style="2" hidden="1" customWidth="1"/>
    <col min="13" max="13" width="10.25390625" style="2" hidden="1" customWidth="1"/>
    <col min="14" max="14" width="16.125" style="3" hidden="1" customWidth="1"/>
    <col min="15" max="15" width="15.125" style="3" hidden="1" customWidth="1"/>
    <col min="16" max="16" width="15.50390625" style="3" hidden="1" customWidth="1"/>
    <col min="17" max="17" width="16.375" style="3" customWidth="1"/>
    <col min="18" max="16384" width="9.00390625" style="2" customWidth="1"/>
  </cols>
  <sheetData>
    <row r="1" spans="1:2" ht="20.25" customHeight="1">
      <c r="A1" s="91" t="s">
        <v>0</v>
      </c>
      <c r="B1" s="91"/>
    </row>
    <row r="2" spans="1:17" ht="63" customHeight="1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54" customHeight="1">
      <c r="A3" s="94" t="s">
        <v>2</v>
      </c>
      <c r="B3" s="95" t="s">
        <v>3</v>
      </c>
      <c r="C3" s="95" t="s">
        <v>4</v>
      </c>
      <c r="D3" s="95" t="s">
        <v>5</v>
      </c>
      <c r="E3" s="95" t="s">
        <v>6</v>
      </c>
      <c r="F3" s="95" t="s">
        <v>7</v>
      </c>
      <c r="G3" s="95" t="s">
        <v>8</v>
      </c>
      <c r="H3" s="95" t="s">
        <v>9</v>
      </c>
      <c r="I3" s="95"/>
      <c r="J3" s="95"/>
      <c r="K3" s="95"/>
      <c r="L3" s="95"/>
      <c r="M3" s="95" t="s">
        <v>10</v>
      </c>
      <c r="N3" s="95" t="s">
        <v>11</v>
      </c>
      <c r="O3" s="95" t="s">
        <v>12</v>
      </c>
      <c r="P3" s="95" t="s">
        <v>13</v>
      </c>
      <c r="Q3" s="95" t="s">
        <v>14</v>
      </c>
    </row>
    <row r="4" spans="1:17" ht="33.75" customHeight="1">
      <c r="A4" s="95">
        <v>1</v>
      </c>
      <c r="B4" s="96" t="s">
        <v>15</v>
      </c>
      <c r="C4" s="97"/>
      <c r="D4" s="97" t="s">
        <v>16</v>
      </c>
      <c r="E4" s="98"/>
      <c r="F4" s="98"/>
      <c r="G4" s="98"/>
      <c r="H4" s="98"/>
      <c r="I4" s="98"/>
      <c r="J4" s="98"/>
      <c r="K4" s="98"/>
      <c r="L4" s="98"/>
      <c r="M4" s="106"/>
      <c r="N4" s="107">
        <v>43525</v>
      </c>
      <c r="O4" s="107">
        <v>43617</v>
      </c>
      <c r="P4" s="108">
        <v>250</v>
      </c>
      <c r="Q4" s="108">
        <v>150</v>
      </c>
    </row>
    <row r="5" spans="1:17" ht="33.75" customHeight="1">
      <c r="A5" s="95">
        <v>2</v>
      </c>
      <c r="B5" s="96" t="s">
        <v>17</v>
      </c>
      <c r="C5" s="97"/>
      <c r="D5" s="97" t="s">
        <v>18</v>
      </c>
      <c r="E5" s="99"/>
      <c r="F5" s="98"/>
      <c r="G5" s="98"/>
      <c r="H5" s="99"/>
      <c r="I5" s="99"/>
      <c r="J5" s="99"/>
      <c r="K5" s="99"/>
      <c r="L5" s="99"/>
      <c r="M5" s="109"/>
      <c r="N5" s="110">
        <v>43586</v>
      </c>
      <c r="O5" s="110">
        <v>43647</v>
      </c>
      <c r="P5" s="108">
        <v>159.4</v>
      </c>
      <c r="Q5" s="108">
        <v>100</v>
      </c>
    </row>
    <row r="6" spans="1:17" ht="33.75" customHeight="1">
      <c r="A6" s="95">
        <v>3</v>
      </c>
      <c r="B6" s="96" t="s">
        <v>19</v>
      </c>
      <c r="C6" s="97"/>
      <c r="D6" s="97" t="s">
        <v>20</v>
      </c>
      <c r="E6" s="99"/>
      <c r="F6" s="99"/>
      <c r="G6" s="99"/>
      <c r="H6" s="98"/>
      <c r="I6" s="99"/>
      <c r="J6" s="99"/>
      <c r="K6" s="99"/>
      <c r="L6" s="99"/>
      <c r="M6" s="109"/>
      <c r="N6" s="110">
        <v>43647</v>
      </c>
      <c r="O6" s="110">
        <v>43709</v>
      </c>
      <c r="P6" s="108">
        <v>236</v>
      </c>
      <c r="Q6" s="108">
        <v>100</v>
      </c>
    </row>
    <row r="7" spans="1:17" ht="33.75" customHeight="1">
      <c r="A7" s="95">
        <v>4</v>
      </c>
      <c r="B7" s="96" t="s">
        <v>21</v>
      </c>
      <c r="C7" s="97"/>
      <c r="D7" s="100" t="s">
        <v>22</v>
      </c>
      <c r="E7" s="101"/>
      <c r="F7" s="101"/>
      <c r="G7" s="101"/>
      <c r="H7" s="101"/>
      <c r="I7" s="101"/>
      <c r="J7" s="101"/>
      <c r="K7" s="101"/>
      <c r="L7" s="101"/>
      <c r="M7" s="101"/>
      <c r="N7" s="110">
        <v>43466</v>
      </c>
      <c r="O7" s="110">
        <v>43525</v>
      </c>
      <c r="P7" s="100">
        <v>194</v>
      </c>
      <c r="Q7" s="100">
        <v>150</v>
      </c>
    </row>
    <row r="8" spans="1:17" ht="33.75" customHeight="1">
      <c r="A8" s="95">
        <v>5</v>
      </c>
      <c r="B8" s="96" t="s">
        <v>23</v>
      </c>
      <c r="C8" s="97"/>
      <c r="D8" s="102" t="s">
        <v>24</v>
      </c>
      <c r="E8" s="103"/>
      <c r="F8" s="103"/>
      <c r="G8" s="103"/>
      <c r="H8" s="103"/>
      <c r="I8" s="103"/>
      <c r="J8" s="103"/>
      <c r="K8" s="103"/>
      <c r="L8" s="103"/>
      <c r="M8" s="111"/>
      <c r="N8" s="110">
        <v>43525</v>
      </c>
      <c r="O8" s="110">
        <v>43800</v>
      </c>
      <c r="P8" s="97">
        <v>571</v>
      </c>
      <c r="Q8" s="97">
        <v>200</v>
      </c>
    </row>
    <row r="9" spans="1:17" ht="33.75" customHeight="1">
      <c r="A9" s="95">
        <v>6</v>
      </c>
      <c r="B9" s="96" t="s">
        <v>25</v>
      </c>
      <c r="C9" s="97"/>
      <c r="D9" s="102" t="s">
        <v>26</v>
      </c>
      <c r="E9" s="103"/>
      <c r="F9" s="103"/>
      <c r="G9" s="103"/>
      <c r="H9" s="103"/>
      <c r="I9" s="103"/>
      <c r="J9" s="103"/>
      <c r="K9" s="103"/>
      <c r="L9" s="103"/>
      <c r="M9" s="111"/>
      <c r="N9" s="110">
        <v>43466</v>
      </c>
      <c r="O9" s="110">
        <v>43525</v>
      </c>
      <c r="P9" s="97">
        <v>193</v>
      </c>
      <c r="Q9" s="97">
        <v>100</v>
      </c>
    </row>
    <row r="10" spans="1:17" ht="33.75" customHeight="1">
      <c r="A10" s="95">
        <v>7</v>
      </c>
      <c r="B10" s="96" t="s">
        <v>27</v>
      </c>
      <c r="C10" s="97"/>
      <c r="D10" s="102" t="s">
        <v>28</v>
      </c>
      <c r="E10" s="103"/>
      <c r="F10" s="103"/>
      <c r="G10" s="103"/>
      <c r="H10" s="103"/>
      <c r="I10" s="103"/>
      <c r="J10" s="103"/>
      <c r="K10" s="103"/>
      <c r="L10" s="103"/>
      <c r="M10" s="111"/>
      <c r="N10" s="110">
        <v>43617</v>
      </c>
      <c r="O10" s="110">
        <v>43709</v>
      </c>
      <c r="P10" s="97">
        <v>250</v>
      </c>
      <c r="Q10" s="97">
        <v>100</v>
      </c>
    </row>
    <row r="11" spans="1:17" ht="33.75" customHeight="1">
      <c r="A11" s="95">
        <v>8</v>
      </c>
      <c r="B11" s="96" t="s">
        <v>29</v>
      </c>
      <c r="C11" s="97"/>
      <c r="D11" s="102" t="s">
        <v>30</v>
      </c>
      <c r="E11" s="103"/>
      <c r="F11" s="103"/>
      <c r="G11" s="103"/>
      <c r="H11" s="103"/>
      <c r="I11" s="103"/>
      <c r="J11" s="103"/>
      <c r="K11" s="103"/>
      <c r="L11" s="103"/>
      <c r="M11" s="111"/>
      <c r="N11" s="107">
        <v>43525</v>
      </c>
      <c r="O11" s="107">
        <v>43800</v>
      </c>
      <c r="P11" s="97">
        <v>300</v>
      </c>
      <c r="Q11" s="97">
        <v>100</v>
      </c>
    </row>
    <row r="12" spans="1:17" ht="33.75" customHeight="1">
      <c r="A12" s="104"/>
      <c r="B12" s="97" t="s">
        <v>31</v>
      </c>
      <c r="C12" s="97"/>
      <c r="D12" s="105"/>
      <c r="E12" s="101"/>
      <c r="F12" s="101"/>
      <c r="G12" s="101"/>
      <c r="H12" s="101"/>
      <c r="I12" s="101"/>
      <c r="J12" s="101"/>
      <c r="K12" s="101"/>
      <c r="L12" s="101"/>
      <c r="M12" s="101"/>
      <c r="N12" s="100"/>
      <c r="O12" s="100"/>
      <c r="P12" s="97">
        <f>SUM(P4:P11)</f>
        <v>2153.4</v>
      </c>
      <c r="Q12" s="97">
        <f>SUM(Q4:Q11)</f>
        <v>1000</v>
      </c>
    </row>
    <row r="13" spans="4:17" ht="14.25"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12"/>
      <c r="O13" s="112"/>
      <c r="P13" s="112"/>
      <c r="Q13" s="112"/>
    </row>
    <row r="18" spans="4:17" ht="14.25"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86"/>
      <c r="O18" s="86"/>
      <c r="P18" s="87"/>
      <c r="Q18" s="87"/>
    </row>
    <row r="19" spans="4:17" ht="14.25"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86"/>
      <c r="O19" s="86"/>
      <c r="P19" s="87"/>
      <c r="Q19" s="87"/>
    </row>
    <row r="20" spans="4:17" ht="14.25"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86"/>
      <c r="O20" s="86"/>
      <c r="P20" s="87"/>
      <c r="Q20" s="87"/>
    </row>
  </sheetData>
  <sheetProtection/>
  <mergeCells count="3">
    <mergeCell ref="A1:B1"/>
    <mergeCell ref="A2:Q2"/>
    <mergeCell ref="H3:L3"/>
  </mergeCells>
  <dataValidations count="3">
    <dataValidation type="list" allowBlank="1" showInputMessage="1" showErrorMessage="1" sqref="E4:E6">
      <formula1>"是,否"</formula1>
    </dataValidation>
    <dataValidation type="list" allowBlank="1" showInputMessage="1" showErrorMessage="1" sqref="F4:F6">
      <formula1>"现有用地,新征用地"</formula1>
    </dataValidation>
    <dataValidation type="list" allowBlank="1" showInputMessage="1" showErrorMessage="1" sqref="G4:G6">
      <formula1>"符合现有规划,不符合现有规划"</formula1>
    </dataValidation>
  </dataValidations>
  <printOptions/>
  <pageMargins left="0.23999999999999996" right="0.23999999999999996" top="0.75" bottom="0.75" header="0.31" footer="0.31"/>
  <pageSetup fitToHeight="0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1"/>
  <sheetViews>
    <sheetView workbookViewId="0" topLeftCell="A1">
      <selection activeCell="S9" sqref="S9"/>
    </sheetView>
  </sheetViews>
  <sheetFormatPr defaultColWidth="9.00390625" defaultRowHeight="14.25"/>
  <cols>
    <col min="1" max="1" width="3.625" style="2" customWidth="1"/>
    <col min="2" max="2" width="5.50390625" style="2" customWidth="1"/>
    <col min="3" max="3" width="6.375" style="2" hidden="1" customWidth="1"/>
    <col min="4" max="4" width="5.875" style="2" customWidth="1"/>
    <col min="5" max="5" width="7.375" style="3" customWidth="1"/>
    <col min="6" max="6" width="17.875" style="2" customWidth="1"/>
    <col min="7" max="7" width="9.875" style="3" customWidth="1"/>
    <col min="8" max="8" width="7.00390625" style="3" customWidth="1"/>
    <col min="9" max="9" width="7.75390625" style="4" customWidth="1"/>
    <col min="10" max="10" width="6.625" style="2" hidden="1" customWidth="1"/>
    <col min="11" max="11" width="6.125" style="2" hidden="1" customWidth="1"/>
    <col min="12" max="12" width="7.00390625" style="2" hidden="1" customWidth="1"/>
    <col min="13" max="13" width="10.375" style="2" hidden="1" customWidth="1"/>
    <col min="14" max="17" width="9.00390625" style="2" hidden="1" customWidth="1"/>
    <col min="18" max="18" width="10.25390625" style="2" hidden="1" customWidth="1"/>
    <col min="19" max="19" width="8.875" style="3" customWidth="1"/>
    <col min="20" max="20" width="9.50390625" style="3" customWidth="1"/>
    <col min="21" max="21" width="8.375" style="3" customWidth="1"/>
    <col min="22" max="22" width="5.75390625" style="3" customWidth="1"/>
    <col min="23" max="23" width="6.125" style="3" customWidth="1"/>
    <col min="24" max="24" width="6.25390625" style="3" customWidth="1"/>
    <col min="25" max="25" width="6.50390625" style="3" customWidth="1"/>
    <col min="26" max="26" width="6.25390625" style="3" customWidth="1"/>
    <col min="27" max="27" width="6.375" style="3" customWidth="1"/>
    <col min="28" max="28" width="6.125" style="3" customWidth="1"/>
    <col min="29" max="30" width="6.25390625" style="3" customWidth="1"/>
    <col min="31" max="31" width="6.625" style="3" customWidth="1"/>
    <col min="32" max="32" width="6.75390625" style="3" customWidth="1"/>
    <col min="33" max="33" width="6.25390625" style="3" customWidth="1"/>
    <col min="34" max="36" width="6.625" style="3" customWidth="1"/>
    <col min="37" max="37" width="7.375" style="3" customWidth="1"/>
    <col min="38" max="38" width="7.875" style="3" customWidth="1"/>
    <col min="39" max="39" width="7.25390625" style="3" customWidth="1"/>
    <col min="40" max="45" width="9.00390625" style="3" hidden="1" customWidth="1"/>
    <col min="46" max="46" width="0.74609375" style="3" hidden="1" customWidth="1"/>
    <col min="47" max="47" width="7.00390625" style="3" customWidth="1"/>
    <col min="48" max="48" width="7.375" style="3" customWidth="1"/>
    <col min="49" max="50" width="9.125" style="3" customWidth="1"/>
    <col min="51" max="51" width="17.375" style="5" customWidth="1"/>
    <col min="52" max="16384" width="9.00390625" style="2" customWidth="1"/>
  </cols>
  <sheetData>
    <row r="1" ht="14.25">
      <c r="H1" s="6"/>
    </row>
    <row r="2" spans="1:51" ht="25.5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8" ht="37.5" customHeight="1">
      <c r="A3" s="8" t="s">
        <v>33</v>
      </c>
      <c r="B3" s="8"/>
      <c r="C3" s="8"/>
      <c r="D3" s="8"/>
      <c r="E3" s="8"/>
      <c r="F3" s="8"/>
      <c r="H3" s="6"/>
    </row>
    <row r="4" spans="1:51" ht="34.5" customHeight="1">
      <c r="A4" s="9" t="s">
        <v>2</v>
      </c>
      <c r="B4" s="10" t="s">
        <v>34</v>
      </c>
      <c r="C4" s="11" t="s">
        <v>4</v>
      </c>
      <c r="D4" s="11" t="s">
        <v>35</v>
      </c>
      <c r="E4" s="11" t="s">
        <v>36</v>
      </c>
      <c r="F4" s="11" t="s">
        <v>5</v>
      </c>
      <c r="G4" s="11" t="s">
        <v>37</v>
      </c>
      <c r="H4" s="11" t="s">
        <v>38</v>
      </c>
      <c r="I4" s="10" t="s">
        <v>39</v>
      </c>
      <c r="J4" s="11" t="s">
        <v>6</v>
      </c>
      <c r="K4" s="11" t="s">
        <v>7</v>
      </c>
      <c r="L4" s="11" t="s">
        <v>8</v>
      </c>
      <c r="M4" s="11" t="s">
        <v>9</v>
      </c>
      <c r="N4" s="11"/>
      <c r="O4" s="11"/>
      <c r="P4" s="11"/>
      <c r="Q4" s="11"/>
      <c r="R4" s="11" t="s">
        <v>10</v>
      </c>
      <c r="S4" s="11" t="s">
        <v>40</v>
      </c>
      <c r="T4" s="11"/>
      <c r="U4" s="11" t="s">
        <v>41</v>
      </c>
      <c r="V4" s="11"/>
      <c r="W4" s="11"/>
      <c r="X4" s="11" t="s">
        <v>42</v>
      </c>
      <c r="Y4" s="11"/>
      <c r="Z4" s="11"/>
      <c r="AA4" s="63" t="s">
        <v>43</v>
      </c>
      <c r="AB4" s="64"/>
      <c r="AC4" s="65"/>
      <c r="AD4" s="63" t="s">
        <v>44</v>
      </c>
      <c r="AE4" s="64"/>
      <c r="AF4" s="64"/>
      <c r="AG4" s="64"/>
      <c r="AH4" s="65"/>
      <c r="AI4" s="63" t="s">
        <v>45</v>
      </c>
      <c r="AJ4" s="64"/>
      <c r="AK4" s="64"/>
      <c r="AL4" s="64"/>
      <c r="AM4" s="65"/>
      <c r="AN4" s="11" t="s">
        <v>46</v>
      </c>
      <c r="AO4" s="11"/>
      <c r="AP4" s="11"/>
      <c r="AQ4" s="11"/>
      <c r="AR4" s="11"/>
      <c r="AS4" s="11"/>
      <c r="AT4" s="11" t="s">
        <v>47</v>
      </c>
      <c r="AU4" s="63" t="s">
        <v>48</v>
      </c>
      <c r="AV4" s="64"/>
      <c r="AW4" s="64"/>
      <c r="AX4" s="64"/>
      <c r="AY4" s="65"/>
    </row>
    <row r="5" spans="1:51" ht="64.5" customHeight="1">
      <c r="A5" s="9"/>
      <c r="B5" s="12"/>
      <c r="C5" s="11"/>
      <c r="D5" s="11"/>
      <c r="E5" s="11"/>
      <c r="F5" s="11"/>
      <c r="G5" s="11"/>
      <c r="H5" s="11"/>
      <c r="I5" s="12"/>
      <c r="J5" s="11"/>
      <c r="K5" s="11"/>
      <c r="L5" s="11"/>
      <c r="M5" s="11" t="s">
        <v>49</v>
      </c>
      <c r="N5" s="11" t="s">
        <v>50</v>
      </c>
      <c r="O5" s="11" t="s">
        <v>51</v>
      </c>
      <c r="P5" s="11" t="s">
        <v>52</v>
      </c>
      <c r="Q5" s="11" t="s">
        <v>53</v>
      </c>
      <c r="R5" s="11"/>
      <c r="S5" s="11" t="s">
        <v>54</v>
      </c>
      <c r="T5" s="11" t="s">
        <v>55</v>
      </c>
      <c r="U5" s="11" t="s">
        <v>31</v>
      </c>
      <c r="V5" s="48" t="s">
        <v>56</v>
      </c>
      <c r="W5" s="48" t="s">
        <v>57</v>
      </c>
      <c r="X5" s="11" t="s">
        <v>31</v>
      </c>
      <c r="Y5" s="11" t="s">
        <v>56</v>
      </c>
      <c r="Z5" s="11" t="s">
        <v>57</v>
      </c>
      <c r="AA5" s="11" t="s">
        <v>31</v>
      </c>
      <c r="AB5" s="11" t="s">
        <v>56</v>
      </c>
      <c r="AC5" s="11" t="s">
        <v>57</v>
      </c>
      <c r="AD5" s="11" t="s">
        <v>58</v>
      </c>
      <c r="AE5" s="48" t="s">
        <v>59</v>
      </c>
      <c r="AF5" s="48" t="s">
        <v>60</v>
      </c>
      <c r="AG5" s="48" t="s">
        <v>61</v>
      </c>
      <c r="AH5" s="48" t="s">
        <v>62</v>
      </c>
      <c r="AI5" s="48" t="s">
        <v>58</v>
      </c>
      <c r="AJ5" s="48" t="s">
        <v>59</v>
      </c>
      <c r="AK5" s="48" t="s">
        <v>60</v>
      </c>
      <c r="AL5" s="48" t="s">
        <v>61</v>
      </c>
      <c r="AM5" s="48" t="s">
        <v>62</v>
      </c>
      <c r="AN5" s="11" t="s">
        <v>31</v>
      </c>
      <c r="AO5" s="78" t="s">
        <v>63</v>
      </c>
      <c r="AP5" s="78" t="s">
        <v>64</v>
      </c>
      <c r="AQ5" s="78" t="s">
        <v>65</v>
      </c>
      <c r="AR5" s="78" t="s">
        <v>66</v>
      </c>
      <c r="AS5" s="78" t="s">
        <v>67</v>
      </c>
      <c r="AT5" s="11"/>
      <c r="AU5" s="11" t="s">
        <v>58</v>
      </c>
      <c r="AV5" s="48" t="s">
        <v>59</v>
      </c>
      <c r="AW5" s="48" t="s">
        <v>60</v>
      </c>
      <c r="AX5" s="48" t="s">
        <v>61</v>
      </c>
      <c r="AY5" s="48" t="s">
        <v>62</v>
      </c>
    </row>
    <row r="6" spans="1:51" ht="60.75" customHeight="1">
      <c r="A6" s="13">
        <v>1</v>
      </c>
      <c r="B6" s="13" t="s">
        <v>68</v>
      </c>
      <c r="C6" s="13"/>
      <c r="D6" s="13">
        <v>1</v>
      </c>
      <c r="E6" s="13" t="s">
        <v>69</v>
      </c>
      <c r="F6" s="14" t="s">
        <v>70</v>
      </c>
      <c r="G6" s="15" t="s">
        <v>71</v>
      </c>
      <c r="H6" s="16" t="s">
        <v>72</v>
      </c>
      <c r="I6" s="33">
        <v>6228</v>
      </c>
      <c r="J6" s="34" t="s">
        <v>73</v>
      </c>
      <c r="K6" s="34" t="s">
        <v>74</v>
      </c>
      <c r="L6" s="22" t="s">
        <v>75</v>
      </c>
      <c r="M6" s="22" t="s">
        <v>76</v>
      </c>
      <c r="N6" s="22" t="s">
        <v>77</v>
      </c>
      <c r="O6" s="35"/>
      <c r="P6" s="22" t="s">
        <v>78</v>
      </c>
      <c r="Q6" s="41" t="s">
        <v>79</v>
      </c>
      <c r="R6" s="49">
        <v>40696</v>
      </c>
      <c r="S6" s="50"/>
      <c r="T6" s="50"/>
      <c r="U6" s="51">
        <v>1701</v>
      </c>
      <c r="V6" s="51"/>
      <c r="W6" s="51"/>
      <c r="X6" s="51"/>
      <c r="Y6" s="51"/>
      <c r="Z6" s="51"/>
      <c r="AA6" s="51"/>
      <c r="AB6" s="51"/>
      <c r="AC6" s="51"/>
      <c r="AD6" s="51" t="s">
        <v>80</v>
      </c>
      <c r="AE6" s="66" t="s">
        <v>80</v>
      </c>
      <c r="AF6" s="51" t="s">
        <v>80</v>
      </c>
      <c r="AG6" s="51" t="s">
        <v>80</v>
      </c>
      <c r="AH6" s="51" t="s">
        <v>80</v>
      </c>
      <c r="AI6" s="51"/>
      <c r="AJ6" s="69"/>
      <c r="AK6" s="51"/>
      <c r="AL6" s="51">
        <v>0</v>
      </c>
      <c r="AM6" s="51"/>
      <c r="AN6" s="51">
        <v>1701</v>
      </c>
      <c r="AO6" s="51">
        <v>1327</v>
      </c>
      <c r="AP6" s="51">
        <v>374</v>
      </c>
      <c r="AQ6" s="51"/>
      <c r="AR6" s="51"/>
      <c r="AS6" s="51"/>
      <c r="AT6" s="51"/>
      <c r="AU6" s="51"/>
      <c r="AV6" s="41"/>
      <c r="AW6" s="51"/>
      <c r="AX6" s="51"/>
      <c r="AY6" s="41" t="s">
        <v>81</v>
      </c>
    </row>
    <row r="7" spans="1:51" ht="60.75" customHeight="1">
      <c r="A7" s="13">
        <v>2</v>
      </c>
      <c r="B7" s="13"/>
      <c r="C7" s="13"/>
      <c r="D7" s="13">
        <v>2</v>
      </c>
      <c r="E7" s="13" t="s">
        <v>69</v>
      </c>
      <c r="F7" s="14" t="s">
        <v>82</v>
      </c>
      <c r="G7" s="15" t="s">
        <v>83</v>
      </c>
      <c r="H7" s="16" t="s">
        <v>72</v>
      </c>
      <c r="I7" s="33">
        <v>4545</v>
      </c>
      <c r="J7" s="34" t="s">
        <v>73</v>
      </c>
      <c r="K7" s="34" t="s">
        <v>74</v>
      </c>
      <c r="L7" s="22" t="s">
        <v>75</v>
      </c>
      <c r="M7" s="22" t="s">
        <v>84</v>
      </c>
      <c r="N7" s="22" t="s">
        <v>85</v>
      </c>
      <c r="O7" s="35"/>
      <c r="P7" s="22" t="s">
        <v>86</v>
      </c>
      <c r="Q7" s="41" t="s">
        <v>79</v>
      </c>
      <c r="R7" s="49">
        <v>40697</v>
      </c>
      <c r="S7" s="50"/>
      <c r="T7" s="50"/>
      <c r="U7" s="51">
        <v>2203</v>
      </c>
      <c r="V7" s="51"/>
      <c r="W7" s="51"/>
      <c r="X7" s="51"/>
      <c r="Y7" s="51"/>
      <c r="Z7" s="51"/>
      <c r="AA7" s="51"/>
      <c r="AB7" s="51"/>
      <c r="AC7" s="51"/>
      <c r="AD7" s="51" t="s">
        <v>80</v>
      </c>
      <c r="AE7" s="66" t="s">
        <v>80</v>
      </c>
      <c r="AF7" s="51" t="s">
        <v>80</v>
      </c>
      <c r="AG7" s="51" t="s">
        <v>80</v>
      </c>
      <c r="AH7" s="51" t="s">
        <v>80</v>
      </c>
      <c r="AI7" s="51"/>
      <c r="AJ7" s="69"/>
      <c r="AK7" s="51"/>
      <c r="AL7" s="51">
        <v>0</v>
      </c>
      <c r="AM7" s="51"/>
      <c r="AN7" s="51">
        <v>703</v>
      </c>
      <c r="AO7" s="51">
        <v>124</v>
      </c>
      <c r="AP7" s="51"/>
      <c r="AQ7" s="51">
        <v>279</v>
      </c>
      <c r="AR7" s="51">
        <v>300</v>
      </c>
      <c r="AS7" s="51" t="s">
        <v>87</v>
      </c>
      <c r="AT7" s="51">
        <v>1500</v>
      </c>
      <c r="AU7" s="51"/>
      <c r="AV7" s="41"/>
      <c r="AW7" s="51"/>
      <c r="AX7" s="51"/>
      <c r="AY7" s="41" t="s">
        <v>88</v>
      </c>
    </row>
    <row r="8" spans="1:51" s="1" customFormat="1" ht="24.75" customHeight="1">
      <c r="A8" s="17"/>
      <c r="B8" s="17" t="s">
        <v>31</v>
      </c>
      <c r="C8" s="17"/>
      <c r="D8" s="17"/>
      <c r="E8" s="17"/>
      <c r="F8" s="18"/>
      <c r="G8" s="19"/>
      <c r="H8" s="20"/>
      <c r="I8" s="36"/>
      <c r="J8" s="37"/>
      <c r="K8" s="37"/>
      <c r="L8" s="38"/>
      <c r="M8" s="38"/>
      <c r="N8" s="38"/>
      <c r="O8" s="39"/>
      <c r="P8" s="38"/>
      <c r="Q8" s="46"/>
      <c r="R8" s="52"/>
      <c r="S8" s="53"/>
      <c r="T8" s="53"/>
      <c r="U8" s="43">
        <f>SUM(U6:U7)</f>
        <v>3904</v>
      </c>
      <c r="V8" s="43"/>
      <c r="W8" s="43"/>
      <c r="X8" s="43"/>
      <c r="Y8" s="43"/>
      <c r="Z8" s="43"/>
      <c r="AA8" s="43"/>
      <c r="AB8" s="43"/>
      <c r="AC8" s="43"/>
      <c r="AD8" s="51"/>
      <c r="AE8" s="67"/>
      <c r="AF8" s="43"/>
      <c r="AG8" s="43"/>
      <c r="AH8" s="43"/>
      <c r="AI8" s="43"/>
      <c r="AJ8" s="67"/>
      <c r="AK8" s="43"/>
      <c r="AL8" s="43"/>
      <c r="AM8" s="43"/>
      <c r="AN8" s="43"/>
      <c r="AO8" s="43"/>
      <c r="AP8" s="43"/>
      <c r="AQ8" s="43"/>
      <c r="AR8" s="43"/>
      <c r="AS8" s="43"/>
      <c r="AT8" s="43">
        <f>SUM(AT6:AT7)</f>
        <v>1500</v>
      </c>
      <c r="AU8" s="43"/>
      <c r="AV8" s="46"/>
      <c r="AW8" s="43"/>
      <c r="AX8" s="43"/>
      <c r="AY8" s="46"/>
    </row>
    <row r="9" spans="1:51" ht="49.5" customHeight="1">
      <c r="A9" s="13">
        <v>3</v>
      </c>
      <c r="B9" s="13" t="s">
        <v>19</v>
      </c>
      <c r="C9" s="13"/>
      <c r="D9" s="13">
        <v>1</v>
      </c>
      <c r="E9" s="13" t="s">
        <v>89</v>
      </c>
      <c r="F9" s="14" t="s">
        <v>90</v>
      </c>
      <c r="G9" s="15" t="s">
        <v>91</v>
      </c>
      <c r="H9" s="16" t="s">
        <v>72</v>
      </c>
      <c r="I9" s="13">
        <v>22724</v>
      </c>
      <c r="J9" s="22" t="s">
        <v>73</v>
      </c>
      <c r="K9" s="22" t="s">
        <v>74</v>
      </c>
      <c r="L9" s="22" t="s">
        <v>75</v>
      </c>
      <c r="M9" s="22" t="s">
        <v>92</v>
      </c>
      <c r="N9" s="40" t="s">
        <v>93</v>
      </c>
      <c r="O9" s="40" t="s">
        <v>94</v>
      </c>
      <c r="P9" s="40" t="s">
        <v>95</v>
      </c>
      <c r="Q9" s="113" t="s">
        <v>96</v>
      </c>
      <c r="R9" s="49">
        <v>39845</v>
      </c>
      <c r="S9" s="54"/>
      <c r="T9" s="54"/>
      <c r="U9" s="55">
        <v>10300</v>
      </c>
      <c r="V9" s="55"/>
      <c r="W9" s="55"/>
      <c r="X9" s="55"/>
      <c r="Y9" s="55"/>
      <c r="Z9" s="55"/>
      <c r="AA9" s="55"/>
      <c r="AB9" s="55"/>
      <c r="AC9" s="55"/>
      <c r="AD9" s="57" t="s">
        <v>80</v>
      </c>
      <c r="AE9" s="66" t="s">
        <v>80</v>
      </c>
      <c r="AF9" s="55" t="s">
        <v>80</v>
      </c>
      <c r="AG9" s="55" t="s">
        <v>80</v>
      </c>
      <c r="AH9" s="51" t="s">
        <v>80</v>
      </c>
      <c r="AI9" s="55"/>
      <c r="AJ9" s="73"/>
      <c r="AK9" s="55"/>
      <c r="AL9" s="55">
        <v>0</v>
      </c>
      <c r="AM9" s="57"/>
      <c r="AN9" s="55">
        <v>960</v>
      </c>
      <c r="AO9" s="55">
        <v>260</v>
      </c>
      <c r="AP9" s="55">
        <v>100</v>
      </c>
      <c r="AQ9" s="55">
        <v>200</v>
      </c>
      <c r="AR9" s="55">
        <v>400</v>
      </c>
      <c r="AS9" s="55" t="s">
        <v>97</v>
      </c>
      <c r="AT9" s="55">
        <v>3300</v>
      </c>
      <c r="AU9" s="55"/>
      <c r="AV9" s="40"/>
      <c r="AW9" s="55"/>
      <c r="AX9" s="55"/>
      <c r="AY9" s="41" t="s">
        <v>98</v>
      </c>
    </row>
    <row r="10" spans="1:51" ht="49.5" customHeight="1">
      <c r="A10" s="13">
        <v>4</v>
      </c>
      <c r="B10" s="13"/>
      <c r="C10" s="13"/>
      <c r="D10" s="13">
        <v>2</v>
      </c>
      <c r="E10" s="13" t="s">
        <v>89</v>
      </c>
      <c r="F10" s="14" t="s">
        <v>99</v>
      </c>
      <c r="G10" s="15" t="s">
        <v>100</v>
      </c>
      <c r="H10" s="16" t="s">
        <v>72</v>
      </c>
      <c r="I10" s="13">
        <v>10133</v>
      </c>
      <c r="J10" s="22" t="s">
        <v>73</v>
      </c>
      <c r="K10" s="22" t="s">
        <v>74</v>
      </c>
      <c r="L10" s="22" t="s">
        <v>75</v>
      </c>
      <c r="M10" s="22" t="s">
        <v>101</v>
      </c>
      <c r="N10" s="40" t="s">
        <v>102</v>
      </c>
      <c r="O10" s="40" t="s">
        <v>94</v>
      </c>
      <c r="P10" s="40" t="s">
        <v>103</v>
      </c>
      <c r="Q10" s="113" t="s">
        <v>96</v>
      </c>
      <c r="R10" s="49">
        <v>39845</v>
      </c>
      <c r="S10" s="54"/>
      <c r="T10" s="54"/>
      <c r="U10" s="55"/>
      <c r="V10" s="55"/>
      <c r="W10" s="55"/>
      <c r="X10" s="55"/>
      <c r="Y10" s="55"/>
      <c r="Z10" s="55"/>
      <c r="AA10" s="55"/>
      <c r="AB10" s="55"/>
      <c r="AC10" s="55"/>
      <c r="AD10" s="57" t="s">
        <v>80</v>
      </c>
      <c r="AE10" s="66" t="s">
        <v>80</v>
      </c>
      <c r="AF10" s="55" t="s">
        <v>80</v>
      </c>
      <c r="AG10" s="55" t="s">
        <v>80</v>
      </c>
      <c r="AH10" s="51" t="s">
        <v>80</v>
      </c>
      <c r="AI10" s="55"/>
      <c r="AJ10" s="73"/>
      <c r="AK10" s="55"/>
      <c r="AL10" s="55">
        <v>0</v>
      </c>
      <c r="AM10" s="57"/>
      <c r="AN10" s="55"/>
      <c r="AO10" s="55"/>
      <c r="AP10" s="55"/>
      <c r="AQ10" s="55"/>
      <c r="AR10" s="55"/>
      <c r="AS10" s="55"/>
      <c r="AT10" s="55"/>
      <c r="AU10" s="55"/>
      <c r="AV10" s="40"/>
      <c r="AW10" s="55"/>
      <c r="AX10" s="55"/>
      <c r="AY10" s="41" t="s">
        <v>98</v>
      </c>
    </row>
    <row r="11" spans="1:51" ht="40.5" customHeight="1">
      <c r="A11" s="13">
        <v>5</v>
      </c>
      <c r="B11" s="13"/>
      <c r="C11" s="13"/>
      <c r="D11" s="13">
        <v>3</v>
      </c>
      <c r="E11" s="13" t="s">
        <v>89</v>
      </c>
      <c r="F11" s="14" t="s">
        <v>104</v>
      </c>
      <c r="G11" s="15" t="s">
        <v>105</v>
      </c>
      <c r="H11" s="16" t="s">
        <v>72</v>
      </c>
      <c r="I11" s="13"/>
      <c r="J11" s="22" t="s">
        <v>80</v>
      </c>
      <c r="K11" s="22"/>
      <c r="L11" s="22" t="s">
        <v>75</v>
      </c>
      <c r="M11" s="22"/>
      <c r="N11" s="40"/>
      <c r="O11" s="40"/>
      <c r="P11" s="40"/>
      <c r="Q11" s="40"/>
      <c r="R11" s="49"/>
      <c r="S11" s="54">
        <v>43282</v>
      </c>
      <c r="T11" s="54">
        <v>43435</v>
      </c>
      <c r="U11" s="56">
        <v>1590.2</v>
      </c>
      <c r="V11" s="56"/>
      <c r="W11" s="56"/>
      <c r="X11" s="56"/>
      <c r="Y11" s="56"/>
      <c r="Z11" s="56"/>
      <c r="AA11" s="56"/>
      <c r="AB11" s="56"/>
      <c r="AC11" s="56"/>
      <c r="AD11" s="56" t="s">
        <v>73</v>
      </c>
      <c r="AE11" s="68" t="s">
        <v>73</v>
      </c>
      <c r="AF11" s="56" t="s">
        <v>73</v>
      </c>
      <c r="AG11" s="56" t="s">
        <v>73</v>
      </c>
      <c r="AH11" s="51" t="s">
        <v>73</v>
      </c>
      <c r="AI11" s="56">
        <v>200</v>
      </c>
      <c r="AJ11" s="68">
        <v>200</v>
      </c>
      <c r="AK11" s="56">
        <v>200</v>
      </c>
      <c r="AL11" s="56">
        <v>210</v>
      </c>
      <c r="AM11" s="51">
        <v>200</v>
      </c>
      <c r="AN11" s="56"/>
      <c r="AO11" s="56"/>
      <c r="AP11" s="56"/>
      <c r="AQ11" s="56"/>
      <c r="AR11" s="56"/>
      <c r="AS11" s="56"/>
      <c r="AT11" s="56">
        <v>1590.2</v>
      </c>
      <c r="AU11" s="56"/>
      <c r="AV11" s="40" t="s">
        <v>106</v>
      </c>
      <c r="AW11" s="56"/>
      <c r="AX11" s="56"/>
      <c r="AY11" s="41"/>
    </row>
    <row r="12" spans="1:51" s="1" customFormat="1" ht="27.75" customHeight="1">
      <c r="A12" s="17"/>
      <c r="B12" s="17" t="s">
        <v>31</v>
      </c>
      <c r="C12" s="17"/>
      <c r="D12" s="17"/>
      <c r="E12" s="17"/>
      <c r="F12" s="18"/>
      <c r="G12" s="19"/>
      <c r="H12" s="20"/>
      <c r="I12" s="36"/>
      <c r="J12" s="37"/>
      <c r="K12" s="37"/>
      <c r="L12" s="37"/>
      <c r="M12" s="37"/>
      <c r="N12" s="39"/>
      <c r="O12" s="39"/>
      <c r="P12" s="39"/>
      <c r="Q12" s="39"/>
      <c r="R12" s="37"/>
      <c r="S12" s="36"/>
      <c r="T12" s="36"/>
      <c r="U12" s="43">
        <f>SUM(U9:U11)</f>
        <v>11890.2</v>
      </c>
      <c r="V12" s="43"/>
      <c r="W12" s="43"/>
      <c r="X12" s="43"/>
      <c r="Y12" s="43"/>
      <c r="Z12" s="43"/>
      <c r="AA12" s="43"/>
      <c r="AB12" s="43"/>
      <c r="AC12" s="43"/>
      <c r="AD12" s="51"/>
      <c r="AE12" s="67"/>
      <c r="AF12" s="43"/>
      <c r="AG12" s="43"/>
      <c r="AH12" s="43"/>
      <c r="AI12" s="43">
        <f>SUM(AI6:AI11)</f>
        <v>200</v>
      </c>
      <c r="AJ12" s="67">
        <f>SUM(AJ6:AJ11)</f>
        <v>200</v>
      </c>
      <c r="AK12" s="43">
        <f>SUM(AK6:AK11)</f>
        <v>200</v>
      </c>
      <c r="AL12" s="43">
        <f>SUM(AL9:AL11)</f>
        <v>210</v>
      </c>
      <c r="AM12" s="43">
        <v>200</v>
      </c>
      <c r="AN12" s="43"/>
      <c r="AO12" s="43"/>
      <c r="AP12" s="43"/>
      <c r="AQ12" s="43"/>
      <c r="AR12" s="43"/>
      <c r="AS12" s="43"/>
      <c r="AT12" s="43">
        <f>SUM(AT9:AT11)</f>
        <v>4890.2</v>
      </c>
      <c r="AU12" s="43"/>
      <c r="AV12" s="46"/>
      <c r="AW12" s="43"/>
      <c r="AX12" s="43"/>
      <c r="AY12" s="46"/>
    </row>
    <row r="13" spans="1:51" ht="57">
      <c r="A13" s="13">
        <v>6</v>
      </c>
      <c r="B13" s="13" t="s">
        <v>107</v>
      </c>
      <c r="C13" s="13"/>
      <c r="D13" s="13">
        <v>1</v>
      </c>
      <c r="E13" s="13" t="s">
        <v>108</v>
      </c>
      <c r="F13" s="14" t="s">
        <v>109</v>
      </c>
      <c r="G13" s="15" t="s">
        <v>91</v>
      </c>
      <c r="H13" s="16" t="s">
        <v>110</v>
      </c>
      <c r="I13" s="33">
        <v>21519</v>
      </c>
      <c r="J13" s="34" t="s">
        <v>80</v>
      </c>
      <c r="K13" s="22" t="s">
        <v>74</v>
      </c>
      <c r="L13" s="22" t="s">
        <v>75</v>
      </c>
      <c r="M13" s="22" t="s">
        <v>111</v>
      </c>
      <c r="N13" s="41" t="s">
        <v>112</v>
      </c>
      <c r="O13" s="35"/>
      <c r="P13" s="41" t="s">
        <v>113</v>
      </c>
      <c r="Q13" s="114" t="s">
        <v>114</v>
      </c>
      <c r="R13" s="49">
        <v>43160</v>
      </c>
      <c r="S13" s="50"/>
      <c r="T13" s="50"/>
      <c r="U13" s="51">
        <v>500</v>
      </c>
      <c r="V13" s="51"/>
      <c r="W13" s="51"/>
      <c r="X13" s="51"/>
      <c r="Y13" s="51"/>
      <c r="Z13" s="51"/>
      <c r="AA13" s="51"/>
      <c r="AB13" s="51"/>
      <c r="AC13" s="51"/>
      <c r="AD13" s="51" t="s">
        <v>80</v>
      </c>
      <c r="AE13" s="66" t="s">
        <v>80</v>
      </c>
      <c r="AF13" s="51" t="s">
        <v>80</v>
      </c>
      <c r="AG13" s="51" t="s">
        <v>80</v>
      </c>
      <c r="AH13" s="51" t="s">
        <v>80</v>
      </c>
      <c r="AI13" s="51"/>
      <c r="AJ13" s="69"/>
      <c r="AK13" s="51"/>
      <c r="AL13" s="51">
        <v>0</v>
      </c>
      <c r="AM13" s="51"/>
      <c r="AN13" s="51"/>
      <c r="AO13" s="51"/>
      <c r="AP13" s="51"/>
      <c r="AQ13" s="51"/>
      <c r="AR13" s="51"/>
      <c r="AS13" s="51"/>
      <c r="AT13" s="51">
        <v>500</v>
      </c>
      <c r="AU13" s="51"/>
      <c r="AV13" s="41"/>
      <c r="AW13" s="51"/>
      <c r="AX13" s="51"/>
      <c r="AY13" s="41" t="s">
        <v>115</v>
      </c>
    </row>
    <row r="14" spans="1:51" ht="48">
      <c r="A14" s="13">
        <v>7</v>
      </c>
      <c r="B14" s="13"/>
      <c r="C14" s="13"/>
      <c r="D14" s="13">
        <v>2</v>
      </c>
      <c r="E14" s="13" t="s">
        <v>108</v>
      </c>
      <c r="F14" s="14" t="s">
        <v>116</v>
      </c>
      <c r="G14" s="15" t="s">
        <v>71</v>
      </c>
      <c r="H14" s="16" t="s">
        <v>72</v>
      </c>
      <c r="I14" s="13">
        <v>10000</v>
      </c>
      <c r="J14" s="22" t="s">
        <v>80</v>
      </c>
      <c r="K14" s="22" t="s">
        <v>74</v>
      </c>
      <c r="L14" s="22" t="s">
        <v>75</v>
      </c>
      <c r="M14" s="22" t="s">
        <v>111</v>
      </c>
      <c r="N14" s="41" t="s">
        <v>112</v>
      </c>
      <c r="O14" s="41"/>
      <c r="P14" s="41"/>
      <c r="Q14" s="41"/>
      <c r="R14" s="49">
        <v>43160</v>
      </c>
      <c r="S14" s="54"/>
      <c r="T14" s="54"/>
      <c r="U14" s="57">
        <v>6659.6</v>
      </c>
      <c r="V14" s="57"/>
      <c r="W14" s="57"/>
      <c r="X14" s="57"/>
      <c r="Y14" s="57"/>
      <c r="Z14" s="57"/>
      <c r="AA14" s="57"/>
      <c r="AB14" s="57"/>
      <c r="AC14" s="57"/>
      <c r="AD14" s="57" t="s">
        <v>80</v>
      </c>
      <c r="AE14" s="66" t="s">
        <v>80</v>
      </c>
      <c r="AF14" s="57" t="s">
        <v>80</v>
      </c>
      <c r="AG14" s="57" t="s">
        <v>80</v>
      </c>
      <c r="AH14" s="51" t="s">
        <v>80</v>
      </c>
      <c r="AI14" s="57"/>
      <c r="AJ14" s="74"/>
      <c r="AK14" s="57"/>
      <c r="AL14" s="57">
        <v>0</v>
      </c>
      <c r="AM14" s="57"/>
      <c r="AN14" s="51"/>
      <c r="AO14" s="51"/>
      <c r="AP14" s="51"/>
      <c r="AQ14" s="51"/>
      <c r="AR14" s="51"/>
      <c r="AS14" s="51"/>
      <c r="AT14" s="57">
        <v>6659.6</v>
      </c>
      <c r="AU14" s="57"/>
      <c r="AV14" s="41"/>
      <c r="AW14" s="57"/>
      <c r="AX14" s="57"/>
      <c r="AY14" s="41" t="s">
        <v>115</v>
      </c>
    </row>
    <row r="15" spans="1:51" ht="48">
      <c r="A15" s="13">
        <v>8</v>
      </c>
      <c r="B15" s="13"/>
      <c r="C15" s="13"/>
      <c r="D15" s="13">
        <v>3</v>
      </c>
      <c r="E15" s="13" t="s">
        <v>108</v>
      </c>
      <c r="F15" s="21" t="s">
        <v>117</v>
      </c>
      <c r="G15" s="15" t="s">
        <v>118</v>
      </c>
      <c r="H15" s="16" t="s">
        <v>72</v>
      </c>
      <c r="I15" s="13"/>
      <c r="J15" s="22" t="s">
        <v>80</v>
      </c>
      <c r="K15" s="22" t="s">
        <v>74</v>
      </c>
      <c r="L15" s="22" t="s">
        <v>75</v>
      </c>
      <c r="M15" s="22" t="s">
        <v>119</v>
      </c>
      <c r="N15" s="41"/>
      <c r="O15" s="41"/>
      <c r="P15" s="41"/>
      <c r="Q15" s="41"/>
      <c r="R15" s="49">
        <v>43160</v>
      </c>
      <c r="S15" s="54"/>
      <c r="T15" s="54"/>
      <c r="U15" s="57">
        <v>600</v>
      </c>
      <c r="V15" s="57"/>
      <c r="W15" s="57"/>
      <c r="X15" s="57"/>
      <c r="Y15" s="57"/>
      <c r="Z15" s="57"/>
      <c r="AA15" s="57"/>
      <c r="AB15" s="57"/>
      <c r="AC15" s="57"/>
      <c r="AD15" s="57" t="s">
        <v>80</v>
      </c>
      <c r="AE15" s="66" t="s">
        <v>80</v>
      </c>
      <c r="AF15" s="57" t="s">
        <v>80</v>
      </c>
      <c r="AG15" s="57" t="s">
        <v>80</v>
      </c>
      <c r="AH15" s="51" t="s">
        <v>80</v>
      </c>
      <c r="AI15" s="57"/>
      <c r="AJ15" s="74"/>
      <c r="AK15" s="57"/>
      <c r="AL15" s="57">
        <v>0</v>
      </c>
      <c r="AM15" s="57"/>
      <c r="AN15" s="51"/>
      <c r="AO15" s="51"/>
      <c r="AP15" s="51"/>
      <c r="AQ15" s="51"/>
      <c r="AR15" s="51"/>
      <c r="AS15" s="51"/>
      <c r="AT15" s="57">
        <v>600</v>
      </c>
      <c r="AU15" s="57"/>
      <c r="AV15" s="41"/>
      <c r="AW15" s="57"/>
      <c r="AX15" s="57"/>
      <c r="AY15" s="41" t="s">
        <v>115</v>
      </c>
    </row>
    <row r="16" spans="1:51" ht="48">
      <c r="A16" s="13">
        <v>9</v>
      </c>
      <c r="B16" s="13"/>
      <c r="C16" s="13"/>
      <c r="D16" s="13">
        <v>4</v>
      </c>
      <c r="E16" s="13" t="s">
        <v>108</v>
      </c>
      <c r="F16" s="14" t="s">
        <v>120</v>
      </c>
      <c r="G16" s="15" t="s">
        <v>118</v>
      </c>
      <c r="H16" s="16" t="s">
        <v>110</v>
      </c>
      <c r="I16" s="13">
        <v>15000</v>
      </c>
      <c r="J16" s="22" t="s">
        <v>80</v>
      </c>
      <c r="K16" s="22" t="s">
        <v>74</v>
      </c>
      <c r="L16" s="22" t="s">
        <v>75</v>
      </c>
      <c r="M16" s="22" t="s">
        <v>111</v>
      </c>
      <c r="N16" s="41" t="s">
        <v>121</v>
      </c>
      <c r="O16" s="41"/>
      <c r="P16" s="41"/>
      <c r="Q16" s="41"/>
      <c r="R16" s="49">
        <v>43160</v>
      </c>
      <c r="S16" s="54"/>
      <c r="T16" s="54"/>
      <c r="U16" s="57">
        <v>500</v>
      </c>
      <c r="V16" s="57"/>
      <c r="W16" s="57"/>
      <c r="X16" s="57"/>
      <c r="Y16" s="57"/>
      <c r="Z16" s="57"/>
      <c r="AA16" s="57"/>
      <c r="AB16" s="57"/>
      <c r="AC16" s="57"/>
      <c r="AD16" s="57" t="s">
        <v>80</v>
      </c>
      <c r="AE16" s="66" t="s">
        <v>80</v>
      </c>
      <c r="AF16" s="57" t="s">
        <v>80</v>
      </c>
      <c r="AG16" s="57" t="s">
        <v>80</v>
      </c>
      <c r="AH16" s="51" t="s">
        <v>80</v>
      </c>
      <c r="AI16" s="57"/>
      <c r="AJ16" s="74"/>
      <c r="AK16" s="57"/>
      <c r="AL16" s="57">
        <v>0</v>
      </c>
      <c r="AM16" s="57"/>
      <c r="AN16" s="51"/>
      <c r="AO16" s="51"/>
      <c r="AP16" s="51"/>
      <c r="AQ16" s="51"/>
      <c r="AR16" s="51"/>
      <c r="AS16" s="51"/>
      <c r="AT16" s="57">
        <v>500</v>
      </c>
      <c r="AU16" s="57"/>
      <c r="AV16" s="41"/>
      <c r="AW16" s="57"/>
      <c r="AX16" s="57"/>
      <c r="AY16" s="41" t="s">
        <v>115</v>
      </c>
    </row>
    <row r="17" spans="1:51" ht="72">
      <c r="A17" s="13">
        <v>10</v>
      </c>
      <c r="B17" s="13"/>
      <c r="C17" s="13"/>
      <c r="D17" s="13">
        <v>5</v>
      </c>
      <c r="E17" s="13" t="s">
        <v>108</v>
      </c>
      <c r="F17" s="14" t="s">
        <v>122</v>
      </c>
      <c r="G17" s="15" t="s">
        <v>123</v>
      </c>
      <c r="H17" s="16" t="s">
        <v>110</v>
      </c>
      <c r="I17" s="33">
        <v>750</v>
      </c>
      <c r="J17" s="22" t="s">
        <v>80</v>
      </c>
      <c r="K17" s="22" t="s">
        <v>75</v>
      </c>
      <c r="L17" s="22" t="s">
        <v>111</v>
      </c>
      <c r="M17" s="22" t="s">
        <v>112</v>
      </c>
      <c r="N17" s="35"/>
      <c r="O17" s="35"/>
      <c r="P17" s="35"/>
      <c r="Q17" s="35"/>
      <c r="R17" s="49">
        <v>43160</v>
      </c>
      <c r="S17" s="54"/>
      <c r="T17" s="54"/>
      <c r="U17" s="51">
        <v>500</v>
      </c>
      <c r="V17" s="51"/>
      <c r="W17" s="51"/>
      <c r="X17" s="51"/>
      <c r="Y17" s="51"/>
      <c r="Z17" s="51"/>
      <c r="AA17" s="51"/>
      <c r="AB17" s="51"/>
      <c r="AC17" s="51"/>
      <c r="AD17" s="51" t="s">
        <v>80</v>
      </c>
      <c r="AE17" s="66" t="s">
        <v>80</v>
      </c>
      <c r="AF17" s="51" t="s">
        <v>80</v>
      </c>
      <c r="AG17" s="51" t="s">
        <v>80</v>
      </c>
      <c r="AH17" s="51" t="s">
        <v>80</v>
      </c>
      <c r="AI17" s="51"/>
      <c r="AJ17" s="69"/>
      <c r="AK17" s="51"/>
      <c r="AL17" s="51">
        <v>0</v>
      </c>
      <c r="AM17" s="51"/>
      <c r="AN17" s="51"/>
      <c r="AO17" s="51"/>
      <c r="AP17" s="51"/>
      <c r="AQ17" s="51"/>
      <c r="AR17" s="51"/>
      <c r="AS17" s="51"/>
      <c r="AT17" s="51">
        <v>500</v>
      </c>
      <c r="AU17" s="51"/>
      <c r="AV17" s="41"/>
      <c r="AW17" s="51"/>
      <c r="AX17" s="51"/>
      <c r="AY17" s="41" t="s">
        <v>115</v>
      </c>
    </row>
    <row r="18" spans="1:51" ht="48">
      <c r="A18" s="13">
        <v>11</v>
      </c>
      <c r="B18" s="13"/>
      <c r="C18" s="13"/>
      <c r="D18" s="13">
        <v>6</v>
      </c>
      <c r="E18" s="13" t="s">
        <v>108</v>
      </c>
      <c r="F18" s="14" t="s">
        <v>124</v>
      </c>
      <c r="G18" s="15" t="s">
        <v>125</v>
      </c>
      <c r="H18" s="16" t="s">
        <v>126</v>
      </c>
      <c r="I18" s="13"/>
      <c r="J18" s="22" t="s">
        <v>80</v>
      </c>
      <c r="K18" s="22" t="s">
        <v>74</v>
      </c>
      <c r="L18" s="22" t="s">
        <v>75</v>
      </c>
      <c r="M18" s="22" t="s">
        <v>111</v>
      </c>
      <c r="N18" s="41"/>
      <c r="O18" s="41"/>
      <c r="P18" s="41"/>
      <c r="Q18" s="41"/>
      <c r="R18" s="49">
        <v>43160</v>
      </c>
      <c r="S18" s="50"/>
      <c r="T18" s="54"/>
      <c r="U18" s="57">
        <v>500</v>
      </c>
      <c r="V18" s="57"/>
      <c r="W18" s="57"/>
      <c r="X18" s="57"/>
      <c r="Y18" s="57"/>
      <c r="Z18" s="57"/>
      <c r="AA18" s="57"/>
      <c r="AB18" s="57"/>
      <c r="AC18" s="57"/>
      <c r="AD18" s="57" t="s">
        <v>80</v>
      </c>
      <c r="AE18" s="66" t="s">
        <v>80</v>
      </c>
      <c r="AF18" s="57" t="s">
        <v>80</v>
      </c>
      <c r="AG18" s="57" t="s">
        <v>80</v>
      </c>
      <c r="AH18" s="51" t="s">
        <v>80</v>
      </c>
      <c r="AI18" s="57"/>
      <c r="AJ18" s="74"/>
      <c r="AK18" s="57"/>
      <c r="AL18" s="57">
        <v>0</v>
      </c>
      <c r="AM18" s="57"/>
      <c r="AN18" s="51"/>
      <c r="AO18" s="51"/>
      <c r="AP18" s="51"/>
      <c r="AQ18" s="51"/>
      <c r="AR18" s="51"/>
      <c r="AS18" s="51"/>
      <c r="AT18" s="57">
        <v>500</v>
      </c>
      <c r="AU18" s="57"/>
      <c r="AV18" s="41"/>
      <c r="AW18" s="57"/>
      <c r="AX18" s="57"/>
      <c r="AY18" s="41" t="s">
        <v>115</v>
      </c>
    </row>
    <row r="19" spans="1:51" ht="48">
      <c r="A19" s="13">
        <v>12</v>
      </c>
      <c r="B19" s="13"/>
      <c r="C19" s="13"/>
      <c r="D19" s="13">
        <v>7</v>
      </c>
      <c r="E19" s="13" t="s">
        <v>108</v>
      </c>
      <c r="F19" s="14" t="s">
        <v>127</v>
      </c>
      <c r="G19" s="15" t="s">
        <v>100</v>
      </c>
      <c r="H19" s="16" t="s">
        <v>72</v>
      </c>
      <c r="I19" s="13">
        <v>16000</v>
      </c>
      <c r="J19" s="22" t="s">
        <v>80</v>
      </c>
      <c r="K19" s="22" t="s">
        <v>74</v>
      </c>
      <c r="L19" s="22" t="s">
        <v>75</v>
      </c>
      <c r="M19" s="22" t="s">
        <v>111</v>
      </c>
      <c r="N19" s="41" t="s">
        <v>128</v>
      </c>
      <c r="O19" s="41"/>
      <c r="P19" s="41"/>
      <c r="Q19" s="41"/>
      <c r="R19" s="49">
        <v>43160</v>
      </c>
      <c r="S19" s="54"/>
      <c r="T19" s="54"/>
      <c r="U19" s="57">
        <v>8362.9</v>
      </c>
      <c r="V19" s="57"/>
      <c r="W19" s="57"/>
      <c r="X19" s="57"/>
      <c r="Y19" s="57"/>
      <c r="Z19" s="57"/>
      <c r="AA19" s="57"/>
      <c r="AB19" s="57"/>
      <c r="AC19" s="57"/>
      <c r="AD19" s="57" t="s">
        <v>80</v>
      </c>
      <c r="AE19" s="66" t="s">
        <v>80</v>
      </c>
      <c r="AF19" s="57" t="s">
        <v>80</v>
      </c>
      <c r="AG19" s="57" t="s">
        <v>80</v>
      </c>
      <c r="AH19" s="51" t="s">
        <v>80</v>
      </c>
      <c r="AI19" s="57"/>
      <c r="AJ19" s="74"/>
      <c r="AK19" s="57"/>
      <c r="AL19" s="57">
        <v>0</v>
      </c>
      <c r="AM19" s="57"/>
      <c r="AN19" s="51"/>
      <c r="AO19" s="51"/>
      <c r="AP19" s="51"/>
      <c r="AQ19" s="51"/>
      <c r="AR19" s="51"/>
      <c r="AS19" s="51"/>
      <c r="AT19" s="57">
        <v>8362.9</v>
      </c>
      <c r="AU19" s="57"/>
      <c r="AV19" s="41"/>
      <c r="AW19" s="57"/>
      <c r="AX19" s="57"/>
      <c r="AY19" s="41" t="s">
        <v>115</v>
      </c>
    </row>
    <row r="20" spans="1:51" ht="48">
      <c r="A20" s="13">
        <v>13</v>
      </c>
      <c r="B20" s="13"/>
      <c r="C20" s="13"/>
      <c r="D20" s="13">
        <v>8</v>
      </c>
      <c r="E20" s="13" t="s">
        <v>108</v>
      </c>
      <c r="F20" s="14" t="s">
        <v>129</v>
      </c>
      <c r="G20" s="15" t="s">
        <v>118</v>
      </c>
      <c r="H20" s="16" t="s">
        <v>72</v>
      </c>
      <c r="I20" s="33"/>
      <c r="J20" s="22" t="s">
        <v>80</v>
      </c>
      <c r="K20" s="22" t="s">
        <v>74</v>
      </c>
      <c r="L20" s="22" t="s">
        <v>75</v>
      </c>
      <c r="M20" s="22" t="s">
        <v>111</v>
      </c>
      <c r="N20" s="41" t="s">
        <v>128</v>
      </c>
      <c r="O20" s="35"/>
      <c r="P20" s="35"/>
      <c r="Q20" s="35"/>
      <c r="R20" s="49">
        <v>43160</v>
      </c>
      <c r="S20" s="54"/>
      <c r="T20" s="33"/>
      <c r="U20" s="51">
        <v>300</v>
      </c>
      <c r="V20" s="51"/>
      <c r="W20" s="51"/>
      <c r="X20" s="51"/>
      <c r="Y20" s="51"/>
      <c r="Z20" s="51"/>
      <c r="AA20" s="51"/>
      <c r="AB20" s="51"/>
      <c r="AC20" s="51"/>
      <c r="AD20" s="51" t="s">
        <v>80</v>
      </c>
      <c r="AE20" s="66" t="s">
        <v>80</v>
      </c>
      <c r="AF20" s="51" t="s">
        <v>80</v>
      </c>
      <c r="AG20" s="51" t="s">
        <v>80</v>
      </c>
      <c r="AH20" s="51" t="s">
        <v>80</v>
      </c>
      <c r="AI20" s="51"/>
      <c r="AJ20" s="69"/>
      <c r="AK20" s="51"/>
      <c r="AL20" s="51">
        <v>0</v>
      </c>
      <c r="AM20" s="51"/>
      <c r="AN20" s="51"/>
      <c r="AO20" s="51"/>
      <c r="AP20" s="51"/>
      <c r="AQ20" s="51"/>
      <c r="AR20" s="51"/>
      <c r="AS20" s="51"/>
      <c r="AT20" s="51">
        <v>300</v>
      </c>
      <c r="AU20" s="51"/>
      <c r="AV20" s="41"/>
      <c r="AW20" s="51"/>
      <c r="AX20" s="51"/>
      <c r="AY20" s="41" t="s">
        <v>115</v>
      </c>
    </row>
    <row r="21" spans="1:51" s="1" customFormat="1" ht="22.5" customHeight="1">
      <c r="A21" s="18"/>
      <c r="B21" s="17" t="s">
        <v>31</v>
      </c>
      <c r="C21" s="17"/>
      <c r="D21" s="18"/>
      <c r="E21" s="17"/>
      <c r="F21" s="18"/>
      <c r="G21" s="17"/>
      <c r="H21" s="17"/>
      <c r="I21" s="36"/>
      <c r="J21" s="37"/>
      <c r="K21" s="37"/>
      <c r="L21" s="37"/>
      <c r="M21" s="39"/>
      <c r="N21" s="39"/>
      <c r="O21" s="39"/>
      <c r="P21" s="39"/>
      <c r="Q21" s="39"/>
      <c r="R21" s="37"/>
      <c r="S21" s="36"/>
      <c r="T21" s="36"/>
      <c r="U21" s="43">
        <f>SUM(U13:U20)</f>
        <v>17922.5</v>
      </c>
      <c r="V21" s="43"/>
      <c r="W21" s="43"/>
      <c r="X21" s="43"/>
      <c r="Y21" s="43"/>
      <c r="Z21" s="43"/>
      <c r="AA21" s="43"/>
      <c r="AB21" s="43"/>
      <c r="AC21" s="43"/>
      <c r="AD21" s="51"/>
      <c r="AE21" s="67"/>
      <c r="AF21" s="43"/>
      <c r="AG21" s="43"/>
      <c r="AH21" s="43"/>
      <c r="AI21" s="43"/>
      <c r="AJ21" s="67"/>
      <c r="AK21" s="43"/>
      <c r="AL21" s="43"/>
      <c r="AM21" s="43"/>
      <c r="AN21" s="43"/>
      <c r="AO21" s="43"/>
      <c r="AP21" s="43"/>
      <c r="AQ21" s="43"/>
      <c r="AR21" s="43"/>
      <c r="AS21" s="43"/>
      <c r="AT21" s="43">
        <f>SUM(AT13:AT20)</f>
        <v>17922.5</v>
      </c>
      <c r="AU21" s="43"/>
      <c r="AV21" s="46"/>
      <c r="AW21" s="43"/>
      <c r="AX21" s="43"/>
      <c r="AY21" s="46"/>
    </row>
    <row r="22" spans="1:51" ht="66" customHeight="1">
      <c r="A22" s="13">
        <v>14</v>
      </c>
      <c r="B22" s="13" t="s">
        <v>130</v>
      </c>
      <c r="C22" s="13"/>
      <c r="D22" s="13">
        <v>1</v>
      </c>
      <c r="E22" s="13" t="s">
        <v>131</v>
      </c>
      <c r="F22" s="22" t="s">
        <v>132</v>
      </c>
      <c r="G22" s="15" t="s">
        <v>100</v>
      </c>
      <c r="H22" s="16" t="s">
        <v>110</v>
      </c>
      <c r="I22" s="33">
        <v>2325</v>
      </c>
      <c r="J22" s="34" t="s">
        <v>80</v>
      </c>
      <c r="K22" s="22" t="s">
        <v>74</v>
      </c>
      <c r="L22" s="22" t="s">
        <v>75</v>
      </c>
      <c r="M22" s="35"/>
      <c r="N22" s="35"/>
      <c r="O22" s="35"/>
      <c r="P22" s="35"/>
      <c r="Q22" s="35"/>
      <c r="R22" s="58">
        <v>43251</v>
      </c>
      <c r="S22" s="50">
        <v>43252</v>
      </c>
      <c r="T22" s="50">
        <v>43314</v>
      </c>
      <c r="U22" s="51">
        <v>650</v>
      </c>
      <c r="V22" s="51"/>
      <c r="W22" s="51"/>
      <c r="X22" s="51"/>
      <c r="Y22" s="51"/>
      <c r="Z22" s="51"/>
      <c r="AA22" s="51"/>
      <c r="AB22" s="51"/>
      <c r="AC22" s="51"/>
      <c r="AD22" s="51" t="s">
        <v>73</v>
      </c>
      <c r="AE22" s="69" t="s">
        <v>73</v>
      </c>
      <c r="AF22" s="51" t="s">
        <v>73</v>
      </c>
      <c r="AG22" s="51" t="s">
        <v>73</v>
      </c>
      <c r="AH22" s="51" t="s">
        <v>73</v>
      </c>
      <c r="AI22" s="51">
        <v>100</v>
      </c>
      <c r="AJ22" s="69">
        <v>80</v>
      </c>
      <c r="AK22" s="51">
        <v>120</v>
      </c>
      <c r="AL22" s="51">
        <v>90</v>
      </c>
      <c r="AM22" s="51">
        <v>100</v>
      </c>
      <c r="AN22" s="51"/>
      <c r="AO22" s="51"/>
      <c r="AP22" s="51"/>
      <c r="AQ22" s="51"/>
      <c r="AR22" s="51"/>
      <c r="AS22" s="51"/>
      <c r="AT22" s="51">
        <v>400</v>
      </c>
      <c r="AU22" s="51"/>
      <c r="AV22" s="41" t="s">
        <v>106</v>
      </c>
      <c r="AW22" s="51"/>
      <c r="AX22" s="51"/>
      <c r="AY22" s="41" t="s">
        <v>133</v>
      </c>
    </row>
    <row r="23" spans="1:51" ht="24">
      <c r="A23" s="13">
        <v>15</v>
      </c>
      <c r="B23" s="13"/>
      <c r="C23" s="13"/>
      <c r="D23" s="13">
        <v>2</v>
      </c>
      <c r="E23" s="13" t="s">
        <v>131</v>
      </c>
      <c r="F23" s="22" t="s">
        <v>134</v>
      </c>
      <c r="G23" s="15" t="s">
        <v>100</v>
      </c>
      <c r="H23" s="16" t="s">
        <v>126</v>
      </c>
      <c r="I23" s="33">
        <v>3000</v>
      </c>
      <c r="J23" s="34" t="s">
        <v>80</v>
      </c>
      <c r="K23" s="22" t="s">
        <v>74</v>
      </c>
      <c r="L23" s="22" t="s">
        <v>75</v>
      </c>
      <c r="M23" s="35"/>
      <c r="N23" s="35"/>
      <c r="O23" s="35"/>
      <c r="P23" s="35"/>
      <c r="Q23" s="35"/>
      <c r="R23" s="58">
        <v>43616</v>
      </c>
      <c r="S23" s="50"/>
      <c r="T23" s="50"/>
      <c r="U23" s="51">
        <v>500</v>
      </c>
      <c r="V23" s="51"/>
      <c r="W23" s="51"/>
      <c r="X23" s="51"/>
      <c r="Y23" s="51"/>
      <c r="Z23" s="51"/>
      <c r="AA23" s="51"/>
      <c r="AB23" s="51"/>
      <c r="AC23" s="51"/>
      <c r="AD23" s="51" t="s">
        <v>80</v>
      </c>
      <c r="AE23" s="66" t="s">
        <v>80</v>
      </c>
      <c r="AF23" s="51" t="s">
        <v>80</v>
      </c>
      <c r="AG23" s="51" t="s">
        <v>80</v>
      </c>
      <c r="AH23" s="51" t="s">
        <v>80</v>
      </c>
      <c r="AI23" s="51"/>
      <c r="AJ23" s="69"/>
      <c r="AK23" s="51"/>
      <c r="AL23" s="51">
        <v>0</v>
      </c>
      <c r="AM23" s="51"/>
      <c r="AN23" s="51"/>
      <c r="AO23" s="51"/>
      <c r="AP23" s="51"/>
      <c r="AQ23" s="51"/>
      <c r="AR23" s="51"/>
      <c r="AS23" s="51"/>
      <c r="AT23" s="51">
        <v>400</v>
      </c>
      <c r="AU23" s="51"/>
      <c r="AV23" s="41"/>
      <c r="AW23" s="51"/>
      <c r="AX23" s="51"/>
      <c r="AY23" s="41" t="s">
        <v>135</v>
      </c>
    </row>
    <row r="24" spans="1:51" ht="24">
      <c r="A24" s="13">
        <v>16</v>
      </c>
      <c r="B24" s="13"/>
      <c r="C24" s="13"/>
      <c r="D24" s="13">
        <v>3</v>
      </c>
      <c r="E24" s="13" t="s">
        <v>131</v>
      </c>
      <c r="F24" s="22" t="s">
        <v>136</v>
      </c>
      <c r="G24" s="15" t="s">
        <v>100</v>
      </c>
      <c r="H24" s="16" t="s">
        <v>126</v>
      </c>
      <c r="I24" s="33">
        <v>3540</v>
      </c>
      <c r="J24" s="34" t="s">
        <v>80</v>
      </c>
      <c r="K24" s="22" t="s">
        <v>74</v>
      </c>
      <c r="L24" s="22" t="s">
        <v>75</v>
      </c>
      <c r="M24" s="35"/>
      <c r="N24" s="35"/>
      <c r="O24" s="35"/>
      <c r="P24" s="35"/>
      <c r="Q24" s="35"/>
      <c r="R24" s="58">
        <v>43982</v>
      </c>
      <c r="S24" s="50"/>
      <c r="T24" s="50"/>
      <c r="U24" s="51">
        <v>250</v>
      </c>
      <c r="V24" s="51"/>
      <c r="W24" s="51"/>
      <c r="X24" s="51"/>
      <c r="Y24" s="51"/>
      <c r="Z24" s="51"/>
      <c r="AA24" s="51"/>
      <c r="AB24" s="51"/>
      <c r="AC24" s="51"/>
      <c r="AD24" s="51" t="s">
        <v>80</v>
      </c>
      <c r="AE24" s="66" t="s">
        <v>80</v>
      </c>
      <c r="AF24" s="51" t="s">
        <v>80</v>
      </c>
      <c r="AG24" s="51" t="s">
        <v>80</v>
      </c>
      <c r="AH24" s="51" t="s">
        <v>80</v>
      </c>
      <c r="AI24" s="51"/>
      <c r="AJ24" s="69"/>
      <c r="AK24" s="51"/>
      <c r="AL24" s="51">
        <v>0</v>
      </c>
      <c r="AM24" s="51"/>
      <c r="AN24" s="51"/>
      <c r="AO24" s="51"/>
      <c r="AP24" s="51"/>
      <c r="AQ24" s="51"/>
      <c r="AR24" s="51"/>
      <c r="AS24" s="51"/>
      <c r="AT24" s="51">
        <v>200</v>
      </c>
      <c r="AU24" s="51"/>
      <c r="AV24" s="41"/>
      <c r="AW24" s="51"/>
      <c r="AX24" s="51"/>
      <c r="AY24" s="41" t="s">
        <v>135</v>
      </c>
    </row>
    <row r="25" spans="1:51" ht="24">
      <c r="A25" s="13">
        <v>17</v>
      </c>
      <c r="B25" s="13"/>
      <c r="C25" s="13"/>
      <c r="D25" s="13">
        <v>4</v>
      </c>
      <c r="E25" s="13" t="s">
        <v>131</v>
      </c>
      <c r="F25" s="22" t="s">
        <v>137</v>
      </c>
      <c r="G25" s="15" t="s">
        <v>118</v>
      </c>
      <c r="H25" s="16" t="s">
        <v>126</v>
      </c>
      <c r="I25" s="33">
        <v>2900</v>
      </c>
      <c r="J25" s="34" t="s">
        <v>80</v>
      </c>
      <c r="K25" s="22" t="s">
        <v>74</v>
      </c>
      <c r="L25" s="22" t="s">
        <v>75</v>
      </c>
      <c r="M25" s="35"/>
      <c r="N25" s="35"/>
      <c r="O25" s="35"/>
      <c r="P25" s="35"/>
      <c r="Q25" s="35"/>
      <c r="R25" s="58">
        <v>43982</v>
      </c>
      <c r="S25" s="50"/>
      <c r="T25" s="50"/>
      <c r="U25" s="51">
        <v>150</v>
      </c>
      <c r="V25" s="51"/>
      <c r="W25" s="51"/>
      <c r="X25" s="51"/>
      <c r="Y25" s="51"/>
      <c r="Z25" s="51"/>
      <c r="AA25" s="51"/>
      <c r="AB25" s="51"/>
      <c r="AC25" s="51"/>
      <c r="AD25" s="51" t="s">
        <v>80</v>
      </c>
      <c r="AE25" s="66" t="s">
        <v>80</v>
      </c>
      <c r="AF25" s="51" t="s">
        <v>80</v>
      </c>
      <c r="AG25" s="51" t="s">
        <v>73</v>
      </c>
      <c r="AH25" s="51" t="s">
        <v>80</v>
      </c>
      <c r="AI25" s="51"/>
      <c r="AJ25" s="69"/>
      <c r="AK25" s="51"/>
      <c r="AL25" s="51">
        <v>20</v>
      </c>
      <c r="AM25" s="51"/>
      <c r="AN25" s="51"/>
      <c r="AO25" s="51"/>
      <c r="AP25" s="51"/>
      <c r="AQ25" s="51"/>
      <c r="AR25" s="51"/>
      <c r="AS25" s="51"/>
      <c r="AT25" s="51">
        <v>100</v>
      </c>
      <c r="AU25" s="51"/>
      <c r="AV25" s="41"/>
      <c r="AW25" s="51"/>
      <c r="AX25" s="51"/>
      <c r="AY25" s="41" t="s">
        <v>135</v>
      </c>
    </row>
    <row r="26" spans="1:51" ht="60" customHeight="1">
      <c r="A26" s="13">
        <v>18</v>
      </c>
      <c r="B26" s="13"/>
      <c r="C26" s="13"/>
      <c r="D26" s="13">
        <v>5</v>
      </c>
      <c r="E26" s="13" t="s">
        <v>138</v>
      </c>
      <c r="F26" s="22" t="s">
        <v>139</v>
      </c>
      <c r="G26" s="15" t="s">
        <v>105</v>
      </c>
      <c r="H26" s="16" t="s">
        <v>110</v>
      </c>
      <c r="I26" s="33">
        <v>10000</v>
      </c>
      <c r="J26" s="34" t="s">
        <v>80</v>
      </c>
      <c r="K26" s="22" t="s">
        <v>74</v>
      </c>
      <c r="L26" s="22" t="s">
        <v>75</v>
      </c>
      <c r="M26" s="42" t="s">
        <v>140</v>
      </c>
      <c r="N26" s="35"/>
      <c r="O26" s="35"/>
      <c r="P26" s="35"/>
      <c r="Q26" s="35"/>
      <c r="R26" s="58">
        <v>43861</v>
      </c>
      <c r="S26" s="50"/>
      <c r="T26" s="50"/>
      <c r="U26" s="51">
        <v>250</v>
      </c>
      <c r="V26" s="51"/>
      <c r="W26" s="51"/>
      <c r="X26" s="51"/>
      <c r="Y26" s="51"/>
      <c r="Z26" s="51"/>
      <c r="AA26" s="51"/>
      <c r="AB26" s="51"/>
      <c r="AC26" s="51"/>
      <c r="AD26" s="51" t="s">
        <v>80</v>
      </c>
      <c r="AE26" s="66" t="s">
        <v>80</v>
      </c>
      <c r="AF26" s="51" t="s">
        <v>80</v>
      </c>
      <c r="AG26" s="51" t="s">
        <v>80</v>
      </c>
      <c r="AH26" s="51" t="s">
        <v>80</v>
      </c>
      <c r="AI26" s="51"/>
      <c r="AJ26" s="69"/>
      <c r="AK26" s="51"/>
      <c r="AL26" s="51">
        <v>0</v>
      </c>
      <c r="AM26" s="51"/>
      <c r="AN26" s="51"/>
      <c r="AO26" s="51"/>
      <c r="AP26" s="51"/>
      <c r="AQ26" s="51"/>
      <c r="AR26" s="51"/>
      <c r="AS26" s="51"/>
      <c r="AT26" s="51">
        <v>200</v>
      </c>
      <c r="AU26" s="51"/>
      <c r="AV26" s="41"/>
      <c r="AW26" s="51"/>
      <c r="AX26" s="51"/>
      <c r="AY26" s="41" t="s">
        <v>141</v>
      </c>
    </row>
    <row r="27" spans="1:51" ht="81.75" customHeight="1">
      <c r="A27" s="13">
        <v>19</v>
      </c>
      <c r="B27" s="13"/>
      <c r="C27" s="13"/>
      <c r="D27" s="13">
        <v>6</v>
      </c>
      <c r="E27" s="13"/>
      <c r="F27" s="22" t="s">
        <v>142</v>
      </c>
      <c r="G27" s="15" t="s">
        <v>125</v>
      </c>
      <c r="H27" s="16" t="s">
        <v>126</v>
      </c>
      <c r="I27" s="33">
        <v>8000</v>
      </c>
      <c r="J27" s="34" t="s">
        <v>80</v>
      </c>
      <c r="K27" s="22" t="s">
        <v>74</v>
      </c>
      <c r="L27" s="22" t="s">
        <v>75</v>
      </c>
      <c r="M27" s="42"/>
      <c r="N27" s="35"/>
      <c r="O27" s="35"/>
      <c r="P27" s="35"/>
      <c r="Q27" s="35"/>
      <c r="R27" s="34"/>
      <c r="S27" s="33"/>
      <c r="T27" s="33"/>
      <c r="U27" s="51">
        <v>2500</v>
      </c>
      <c r="V27" s="51"/>
      <c r="W27" s="51"/>
      <c r="X27" s="51"/>
      <c r="Y27" s="51"/>
      <c r="Z27" s="51"/>
      <c r="AA27" s="51"/>
      <c r="AB27" s="51"/>
      <c r="AC27" s="51"/>
      <c r="AD27" s="51" t="s">
        <v>80</v>
      </c>
      <c r="AE27" s="66" t="s">
        <v>80</v>
      </c>
      <c r="AF27" s="51" t="s">
        <v>80</v>
      </c>
      <c r="AG27" s="51" t="s">
        <v>80</v>
      </c>
      <c r="AH27" s="51" t="s">
        <v>80</v>
      </c>
      <c r="AI27" s="51"/>
      <c r="AJ27" s="69"/>
      <c r="AK27" s="51"/>
      <c r="AL27" s="51">
        <v>0</v>
      </c>
      <c r="AM27" s="51"/>
      <c r="AN27" s="51"/>
      <c r="AO27" s="51"/>
      <c r="AP27" s="51"/>
      <c r="AQ27" s="51"/>
      <c r="AR27" s="51"/>
      <c r="AS27" s="51"/>
      <c r="AT27" s="51">
        <v>1800</v>
      </c>
      <c r="AU27" s="51"/>
      <c r="AV27" s="41"/>
      <c r="AW27" s="51"/>
      <c r="AX27" s="51"/>
      <c r="AY27" s="41" t="s">
        <v>141</v>
      </c>
    </row>
    <row r="28" spans="1:51" s="1" customFormat="1" ht="21.75" customHeight="1">
      <c r="A28" s="23"/>
      <c r="B28" s="24" t="s">
        <v>31</v>
      </c>
      <c r="C28" s="24"/>
      <c r="D28" s="23"/>
      <c r="E28" s="24"/>
      <c r="F28" s="23"/>
      <c r="G28" s="24"/>
      <c r="H28" s="24"/>
      <c r="I28" s="43"/>
      <c r="J28" s="39"/>
      <c r="K28" s="39"/>
      <c r="L28" s="39"/>
      <c r="M28" s="39"/>
      <c r="N28" s="39"/>
      <c r="O28" s="39"/>
      <c r="P28" s="39"/>
      <c r="Q28" s="39"/>
      <c r="R28" s="39"/>
      <c r="S28" s="43"/>
      <c r="T28" s="43"/>
      <c r="U28" s="43">
        <f>SUM(U22:U27)</f>
        <v>4300</v>
      </c>
      <c r="V28" s="43"/>
      <c r="W28" s="43"/>
      <c r="X28" s="43"/>
      <c r="Y28" s="43"/>
      <c r="Z28" s="43"/>
      <c r="AA28" s="43"/>
      <c r="AB28" s="43"/>
      <c r="AC28" s="43"/>
      <c r="AD28" s="51"/>
      <c r="AE28" s="67"/>
      <c r="AF28" s="43"/>
      <c r="AG28" s="43"/>
      <c r="AH28" s="43"/>
      <c r="AI28" s="43">
        <f>SUM(AI22:AI27)</f>
        <v>100</v>
      </c>
      <c r="AJ28" s="67">
        <f>SUM(AJ22:AJ27)</f>
        <v>80</v>
      </c>
      <c r="AK28" s="43">
        <f>SUM(AK22:AK27)</f>
        <v>120</v>
      </c>
      <c r="AL28" s="43">
        <f>SUM(AL22:AL27)</f>
        <v>110</v>
      </c>
      <c r="AM28" s="43">
        <v>100</v>
      </c>
      <c r="AN28" s="43"/>
      <c r="AO28" s="43"/>
      <c r="AP28" s="43"/>
      <c r="AQ28" s="43"/>
      <c r="AR28" s="43"/>
      <c r="AS28" s="43"/>
      <c r="AT28" s="43">
        <f>SUM(AT22:AT27)</f>
        <v>3100</v>
      </c>
      <c r="AU28" s="43"/>
      <c r="AV28" s="46"/>
      <c r="AW28" s="43"/>
      <c r="AX28" s="43"/>
      <c r="AY28" s="46"/>
    </row>
    <row r="29" spans="1:51" ht="48">
      <c r="A29" s="13">
        <v>20</v>
      </c>
      <c r="B29" s="13" t="s">
        <v>25</v>
      </c>
      <c r="C29" s="13"/>
      <c r="D29" s="13">
        <v>1</v>
      </c>
      <c r="E29" s="13" t="s">
        <v>143</v>
      </c>
      <c r="F29" s="14" t="s">
        <v>144</v>
      </c>
      <c r="G29" s="15" t="s">
        <v>125</v>
      </c>
      <c r="H29" s="16" t="s">
        <v>110</v>
      </c>
      <c r="I29" s="33">
        <v>888</v>
      </c>
      <c r="J29" s="34" t="s">
        <v>80</v>
      </c>
      <c r="K29" s="34" t="s">
        <v>74</v>
      </c>
      <c r="L29" s="34" t="s">
        <v>75</v>
      </c>
      <c r="M29" s="22" t="s">
        <v>145</v>
      </c>
      <c r="N29" s="34"/>
      <c r="O29" s="34"/>
      <c r="P29" s="34"/>
      <c r="Q29" s="34"/>
      <c r="R29" s="58">
        <v>43070</v>
      </c>
      <c r="S29" s="50">
        <v>43314</v>
      </c>
      <c r="T29" s="50"/>
      <c r="U29" s="33">
        <v>500</v>
      </c>
      <c r="V29" s="33"/>
      <c r="W29" s="33"/>
      <c r="X29" s="33"/>
      <c r="Y29" s="33"/>
      <c r="Z29" s="33"/>
      <c r="AA29" s="33"/>
      <c r="AB29" s="33"/>
      <c r="AC29" s="33"/>
      <c r="AD29" s="33" t="s">
        <v>73</v>
      </c>
      <c r="AE29" s="70" t="s">
        <v>73</v>
      </c>
      <c r="AF29" s="33" t="s">
        <v>80</v>
      </c>
      <c r="AG29" s="33" t="s">
        <v>73</v>
      </c>
      <c r="AH29" s="51" t="s">
        <v>73</v>
      </c>
      <c r="AI29" s="33">
        <v>10</v>
      </c>
      <c r="AJ29" s="70">
        <v>10</v>
      </c>
      <c r="AK29" s="33">
        <v>0</v>
      </c>
      <c r="AL29" s="33">
        <v>10</v>
      </c>
      <c r="AM29" s="51">
        <v>10</v>
      </c>
      <c r="AN29" s="33">
        <v>500</v>
      </c>
      <c r="AO29" s="33">
        <v>0</v>
      </c>
      <c r="AP29" s="33">
        <v>250</v>
      </c>
      <c r="AQ29" s="33">
        <v>250</v>
      </c>
      <c r="AR29" s="33">
        <v>0</v>
      </c>
      <c r="AS29" s="33"/>
      <c r="AT29" s="33">
        <v>500</v>
      </c>
      <c r="AU29" s="33"/>
      <c r="AV29" s="22" t="s">
        <v>106</v>
      </c>
      <c r="AW29" s="33"/>
      <c r="AX29" s="33"/>
      <c r="AY29" s="41" t="s">
        <v>146</v>
      </c>
    </row>
    <row r="30" spans="1:51" ht="28.5" customHeight="1">
      <c r="A30" s="13">
        <v>21</v>
      </c>
      <c r="B30" s="13"/>
      <c r="C30" s="13"/>
      <c r="D30" s="13">
        <v>2</v>
      </c>
      <c r="E30" s="13" t="s">
        <v>147</v>
      </c>
      <c r="F30" s="14" t="s">
        <v>148</v>
      </c>
      <c r="G30" s="15" t="s">
        <v>91</v>
      </c>
      <c r="H30" s="16" t="s">
        <v>110</v>
      </c>
      <c r="I30" s="33">
        <v>4000</v>
      </c>
      <c r="J30" s="34" t="s">
        <v>80</v>
      </c>
      <c r="K30" s="34" t="s">
        <v>74</v>
      </c>
      <c r="L30" s="34" t="s">
        <v>75</v>
      </c>
      <c r="M30" s="34"/>
      <c r="N30" s="34"/>
      <c r="O30" s="34"/>
      <c r="P30" s="34"/>
      <c r="Q30" s="34"/>
      <c r="R30" s="58">
        <v>43072</v>
      </c>
      <c r="S30" s="50"/>
      <c r="T30" s="50"/>
      <c r="U30" s="33">
        <v>400</v>
      </c>
      <c r="V30" s="33"/>
      <c r="W30" s="33"/>
      <c r="X30" s="33"/>
      <c r="Y30" s="33"/>
      <c r="Z30" s="33"/>
      <c r="AA30" s="33"/>
      <c r="AB30" s="33"/>
      <c r="AC30" s="33"/>
      <c r="AD30" s="51" t="s">
        <v>80</v>
      </c>
      <c r="AE30" s="70" t="s">
        <v>80</v>
      </c>
      <c r="AF30" s="33"/>
      <c r="AG30" s="33" t="s">
        <v>80</v>
      </c>
      <c r="AH30" s="51" t="s">
        <v>80</v>
      </c>
      <c r="AI30" s="33"/>
      <c r="AJ30" s="70"/>
      <c r="AK30" s="33">
        <v>0</v>
      </c>
      <c r="AL30" s="33">
        <v>0</v>
      </c>
      <c r="AM30" s="51"/>
      <c r="AN30" s="33">
        <v>400</v>
      </c>
      <c r="AO30" s="33"/>
      <c r="AP30" s="33">
        <v>200</v>
      </c>
      <c r="AQ30" s="33">
        <v>100</v>
      </c>
      <c r="AR30" s="33">
        <v>100</v>
      </c>
      <c r="AS30" s="33"/>
      <c r="AT30" s="33">
        <v>400</v>
      </c>
      <c r="AU30" s="33"/>
      <c r="AV30" s="22"/>
      <c r="AW30" s="33"/>
      <c r="AX30" s="33"/>
      <c r="AY30" s="41" t="s">
        <v>149</v>
      </c>
    </row>
    <row r="31" spans="1:51" ht="56.25" customHeight="1">
      <c r="A31" s="13">
        <v>22</v>
      </c>
      <c r="B31" s="13"/>
      <c r="C31" s="13"/>
      <c r="D31" s="13">
        <v>3</v>
      </c>
      <c r="E31" s="13" t="s">
        <v>150</v>
      </c>
      <c r="F31" s="14" t="s">
        <v>151</v>
      </c>
      <c r="G31" s="15" t="s">
        <v>100</v>
      </c>
      <c r="H31" s="16" t="s">
        <v>110</v>
      </c>
      <c r="I31" s="33">
        <v>18000</v>
      </c>
      <c r="J31" s="34" t="s">
        <v>80</v>
      </c>
      <c r="K31" s="34" t="s">
        <v>74</v>
      </c>
      <c r="L31" s="34" t="s">
        <v>75</v>
      </c>
      <c r="M31" s="22" t="s">
        <v>152</v>
      </c>
      <c r="N31" s="34"/>
      <c r="O31" s="34"/>
      <c r="P31" s="34"/>
      <c r="Q31" s="34"/>
      <c r="R31" s="58">
        <v>43071</v>
      </c>
      <c r="S31" s="50">
        <v>43314</v>
      </c>
      <c r="T31" s="50"/>
      <c r="U31" s="33">
        <v>1000</v>
      </c>
      <c r="V31" s="33"/>
      <c r="W31" s="33"/>
      <c r="X31" s="33"/>
      <c r="Y31" s="33"/>
      <c r="Z31" s="33"/>
      <c r="AA31" s="33"/>
      <c r="AB31" s="33"/>
      <c r="AC31" s="33"/>
      <c r="AD31" s="33" t="s">
        <v>73</v>
      </c>
      <c r="AE31" s="70" t="s">
        <v>73</v>
      </c>
      <c r="AF31" s="33" t="s">
        <v>73</v>
      </c>
      <c r="AG31" s="33" t="s">
        <v>73</v>
      </c>
      <c r="AH31" s="51" t="s">
        <v>73</v>
      </c>
      <c r="AI31" s="33">
        <v>90</v>
      </c>
      <c r="AJ31" s="70">
        <v>100</v>
      </c>
      <c r="AK31" s="33">
        <v>160</v>
      </c>
      <c r="AL31" s="33">
        <v>180</v>
      </c>
      <c r="AM31" s="51">
        <v>180</v>
      </c>
      <c r="AN31" s="33">
        <v>1000</v>
      </c>
      <c r="AO31" s="33"/>
      <c r="AP31" s="33">
        <v>400</v>
      </c>
      <c r="AQ31" s="33">
        <v>300</v>
      </c>
      <c r="AR31" s="33">
        <v>300</v>
      </c>
      <c r="AS31" s="33"/>
      <c r="AT31" s="33">
        <v>1000</v>
      </c>
      <c r="AU31" s="33"/>
      <c r="AV31" s="22" t="s">
        <v>153</v>
      </c>
      <c r="AW31" s="33"/>
      <c r="AX31" s="33"/>
      <c r="AY31" s="41" t="s">
        <v>154</v>
      </c>
    </row>
    <row r="32" spans="1:51" ht="56.25" customHeight="1">
      <c r="A32" s="13">
        <v>23</v>
      </c>
      <c r="B32" s="13"/>
      <c r="C32" s="13"/>
      <c r="D32" s="13">
        <v>4</v>
      </c>
      <c r="E32" s="13" t="s">
        <v>155</v>
      </c>
      <c r="F32" s="14" t="s">
        <v>156</v>
      </c>
      <c r="G32" s="15" t="s">
        <v>105</v>
      </c>
      <c r="H32" s="16" t="s">
        <v>110</v>
      </c>
      <c r="I32" s="33">
        <v>8000</v>
      </c>
      <c r="J32" s="34" t="s">
        <v>80</v>
      </c>
      <c r="K32" s="34" t="s">
        <v>74</v>
      </c>
      <c r="L32" s="34" t="s">
        <v>75</v>
      </c>
      <c r="M32" s="22" t="s">
        <v>157</v>
      </c>
      <c r="N32" s="34"/>
      <c r="O32" s="34"/>
      <c r="P32" s="34"/>
      <c r="Q32" s="34"/>
      <c r="R32" s="58">
        <v>43072</v>
      </c>
      <c r="S32" s="50">
        <v>43314</v>
      </c>
      <c r="T32" s="50"/>
      <c r="U32" s="33">
        <v>400</v>
      </c>
      <c r="V32" s="33"/>
      <c r="W32" s="33"/>
      <c r="X32" s="33"/>
      <c r="Y32" s="33"/>
      <c r="Z32" s="33"/>
      <c r="AA32" s="33"/>
      <c r="AB32" s="33"/>
      <c r="AC32" s="33"/>
      <c r="AD32" s="33" t="s">
        <v>73</v>
      </c>
      <c r="AE32" s="70" t="s">
        <v>73</v>
      </c>
      <c r="AF32" s="33" t="s">
        <v>73</v>
      </c>
      <c r="AG32" s="33" t="s">
        <v>73</v>
      </c>
      <c r="AH32" s="51" t="s">
        <v>73</v>
      </c>
      <c r="AI32" s="33">
        <v>50</v>
      </c>
      <c r="AJ32" s="70">
        <v>50</v>
      </c>
      <c r="AK32" s="33">
        <v>50</v>
      </c>
      <c r="AL32" s="33">
        <v>60</v>
      </c>
      <c r="AM32" s="51">
        <v>60</v>
      </c>
      <c r="AN32" s="33"/>
      <c r="AO32" s="33"/>
      <c r="AP32" s="33">
        <v>200</v>
      </c>
      <c r="AQ32" s="33">
        <v>100</v>
      </c>
      <c r="AR32" s="33">
        <v>100</v>
      </c>
      <c r="AS32" s="33"/>
      <c r="AT32" s="33">
        <v>400</v>
      </c>
      <c r="AU32" s="33"/>
      <c r="AV32" s="22" t="s">
        <v>158</v>
      </c>
      <c r="AW32" s="33"/>
      <c r="AX32" s="33"/>
      <c r="AY32" s="41"/>
    </row>
    <row r="33" spans="1:51" ht="56.25" customHeight="1">
      <c r="A33" s="13">
        <v>24</v>
      </c>
      <c r="B33" s="13"/>
      <c r="C33" s="13"/>
      <c r="D33" s="13">
        <v>5</v>
      </c>
      <c r="E33" s="13" t="s">
        <v>155</v>
      </c>
      <c r="F33" s="14" t="s">
        <v>159</v>
      </c>
      <c r="G33" s="15" t="s">
        <v>105</v>
      </c>
      <c r="H33" s="16" t="s">
        <v>110</v>
      </c>
      <c r="I33" s="33">
        <v>9000</v>
      </c>
      <c r="J33" s="34" t="s">
        <v>80</v>
      </c>
      <c r="K33" s="34" t="s">
        <v>74</v>
      </c>
      <c r="L33" s="34" t="s">
        <v>75</v>
      </c>
      <c r="M33" s="22" t="s">
        <v>157</v>
      </c>
      <c r="N33" s="34"/>
      <c r="O33" s="34"/>
      <c r="P33" s="34"/>
      <c r="Q33" s="34"/>
      <c r="R33" s="58">
        <v>43073</v>
      </c>
      <c r="S33" s="50">
        <v>43314</v>
      </c>
      <c r="T33" s="50"/>
      <c r="U33" s="33">
        <v>500</v>
      </c>
      <c r="V33" s="33"/>
      <c r="W33" s="33"/>
      <c r="X33" s="33"/>
      <c r="Y33" s="33"/>
      <c r="Z33" s="33"/>
      <c r="AA33" s="33"/>
      <c r="AB33" s="33"/>
      <c r="AC33" s="33"/>
      <c r="AD33" s="33" t="s">
        <v>73</v>
      </c>
      <c r="AE33" s="70" t="s">
        <v>73</v>
      </c>
      <c r="AF33" s="33" t="s">
        <v>73</v>
      </c>
      <c r="AG33" s="33" t="s">
        <v>73</v>
      </c>
      <c r="AH33" s="51" t="s">
        <v>73</v>
      </c>
      <c r="AI33" s="33">
        <v>50</v>
      </c>
      <c r="AJ33" s="70">
        <v>50</v>
      </c>
      <c r="AK33" s="33">
        <v>50</v>
      </c>
      <c r="AL33" s="33">
        <v>50</v>
      </c>
      <c r="AM33" s="51">
        <v>50</v>
      </c>
      <c r="AN33" s="33"/>
      <c r="AO33" s="33"/>
      <c r="AP33" s="33">
        <v>200</v>
      </c>
      <c r="AQ33" s="33">
        <v>200</v>
      </c>
      <c r="AR33" s="33">
        <v>100</v>
      </c>
      <c r="AS33" s="33"/>
      <c r="AT33" s="33">
        <v>500</v>
      </c>
      <c r="AU33" s="33"/>
      <c r="AV33" s="22" t="s">
        <v>158</v>
      </c>
      <c r="AW33" s="33"/>
      <c r="AX33" s="33"/>
      <c r="AY33" s="41"/>
    </row>
    <row r="34" spans="1:51" ht="56.25" customHeight="1">
      <c r="A34" s="13">
        <v>25</v>
      </c>
      <c r="B34" s="13"/>
      <c r="C34" s="13"/>
      <c r="D34" s="13">
        <v>6</v>
      </c>
      <c r="E34" s="13" t="s">
        <v>155</v>
      </c>
      <c r="F34" s="14" t="s">
        <v>160</v>
      </c>
      <c r="G34" s="15" t="s">
        <v>105</v>
      </c>
      <c r="H34" s="16" t="s">
        <v>110</v>
      </c>
      <c r="I34" s="33">
        <v>800</v>
      </c>
      <c r="J34" s="34" t="s">
        <v>80</v>
      </c>
      <c r="K34" s="34" t="s">
        <v>74</v>
      </c>
      <c r="L34" s="34" t="s">
        <v>75</v>
      </c>
      <c r="M34" s="22" t="s">
        <v>157</v>
      </c>
      <c r="N34" s="34"/>
      <c r="O34" s="34"/>
      <c r="P34" s="34"/>
      <c r="Q34" s="34"/>
      <c r="R34" s="58">
        <v>43071</v>
      </c>
      <c r="S34" s="50">
        <v>43314</v>
      </c>
      <c r="T34" s="50"/>
      <c r="U34" s="33">
        <v>300</v>
      </c>
      <c r="V34" s="33"/>
      <c r="W34" s="33"/>
      <c r="X34" s="33"/>
      <c r="Y34" s="33"/>
      <c r="Z34" s="33"/>
      <c r="AA34" s="33"/>
      <c r="AB34" s="33"/>
      <c r="AC34" s="33"/>
      <c r="AD34" s="33" t="s">
        <v>73</v>
      </c>
      <c r="AE34" s="70" t="s">
        <v>73</v>
      </c>
      <c r="AF34" s="33" t="s">
        <v>73</v>
      </c>
      <c r="AG34" s="33" t="s">
        <v>73</v>
      </c>
      <c r="AH34" s="51" t="s">
        <v>73</v>
      </c>
      <c r="AI34" s="33">
        <v>30</v>
      </c>
      <c r="AJ34" s="70">
        <v>30</v>
      </c>
      <c r="AK34" s="33">
        <v>30</v>
      </c>
      <c r="AL34" s="33">
        <v>20</v>
      </c>
      <c r="AM34" s="51">
        <v>20</v>
      </c>
      <c r="AN34" s="33"/>
      <c r="AO34" s="33"/>
      <c r="AP34" s="33">
        <v>150</v>
      </c>
      <c r="AQ34" s="33">
        <v>150</v>
      </c>
      <c r="AR34" s="33"/>
      <c r="AS34" s="33"/>
      <c r="AT34" s="33">
        <v>300</v>
      </c>
      <c r="AU34" s="33"/>
      <c r="AV34" s="22" t="s">
        <v>158</v>
      </c>
      <c r="AW34" s="33"/>
      <c r="AX34" s="33"/>
      <c r="AY34" s="41"/>
    </row>
    <row r="35" spans="1:51" ht="54.75" customHeight="1">
      <c r="A35" s="13">
        <v>26</v>
      </c>
      <c r="B35" s="13"/>
      <c r="C35" s="13"/>
      <c r="D35" s="13">
        <v>7</v>
      </c>
      <c r="E35" s="13" t="s">
        <v>150</v>
      </c>
      <c r="F35" s="14" t="s">
        <v>161</v>
      </c>
      <c r="G35" s="15" t="s">
        <v>91</v>
      </c>
      <c r="H35" s="16" t="s">
        <v>110</v>
      </c>
      <c r="I35" s="33">
        <v>7000</v>
      </c>
      <c r="J35" s="34" t="s">
        <v>80</v>
      </c>
      <c r="K35" s="34" t="s">
        <v>74</v>
      </c>
      <c r="L35" s="34" t="s">
        <v>75</v>
      </c>
      <c r="M35" s="22" t="s">
        <v>152</v>
      </c>
      <c r="N35" s="34"/>
      <c r="O35" s="34"/>
      <c r="P35" s="34"/>
      <c r="Q35" s="34"/>
      <c r="R35" s="58">
        <v>43071</v>
      </c>
      <c r="S35" s="50"/>
      <c r="T35" s="50"/>
      <c r="U35" s="33">
        <v>300</v>
      </c>
      <c r="V35" s="33"/>
      <c r="W35" s="33"/>
      <c r="X35" s="33"/>
      <c r="Y35" s="33"/>
      <c r="Z35" s="33"/>
      <c r="AA35" s="33"/>
      <c r="AB35" s="33"/>
      <c r="AC35" s="33"/>
      <c r="AD35" s="51" t="s">
        <v>80</v>
      </c>
      <c r="AE35" s="70" t="s">
        <v>80</v>
      </c>
      <c r="AF35" s="33" t="s">
        <v>80</v>
      </c>
      <c r="AG35" s="33" t="s">
        <v>80</v>
      </c>
      <c r="AH35" s="51" t="s">
        <v>80</v>
      </c>
      <c r="AI35" s="33"/>
      <c r="AJ35" s="70"/>
      <c r="AK35" s="33">
        <v>0</v>
      </c>
      <c r="AL35" s="33">
        <v>0</v>
      </c>
      <c r="AM35" s="51"/>
      <c r="AN35" s="33"/>
      <c r="AO35" s="33"/>
      <c r="AP35" s="33">
        <v>150</v>
      </c>
      <c r="AQ35" s="33">
        <v>150</v>
      </c>
      <c r="AR35" s="33"/>
      <c r="AS35" s="33"/>
      <c r="AT35" s="33">
        <v>300</v>
      </c>
      <c r="AU35" s="33"/>
      <c r="AV35" s="22"/>
      <c r="AW35" s="33"/>
      <c r="AX35" s="33"/>
      <c r="AY35" s="41" t="s">
        <v>88</v>
      </c>
    </row>
    <row r="36" spans="1:51" ht="54.75" customHeight="1">
      <c r="A36" s="13">
        <v>27</v>
      </c>
      <c r="B36" s="13"/>
      <c r="C36" s="13"/>
      <c r="D36" s="13">
        <v>8</v>
      </c>
      <c r="E36" s="13" t="s">
        <v>162</v>
      </c>
      <c r="F36" s="14" t="s">
        <v>163</v>
      </c>
      <c r="G36" s="15" t="s">
        <v>118</v>
      </c>
      <c r="H36" s="16" t="s">
        <v>110</v>
      </c>
      <c r="I36" s="33">
        <v>5000</v>
      </c>
      <c r="J36" s="34" t="s">
        <v>80</v>
      </c>
      <c r="K36" s="34" t="s">
        <v>74</v>
      </c>
      <c r="L36" s="34" t="s">
        <v>75</v>
      </c>
      <c r="M36" s="22" t="s">
        <v>152</v>
      </c>
      <c r="N36" s="34"/>
      <c r="O36" s="34"/>
      <c r="P36" s="34"/>
      <c r="Q36" s="34"/>
      <c r="R36" s="58">
        <v>43071</v>
      </c>
      <c r="S36" s="50">
        <v>43314</v>
      </c>
      <c r="T36" s="50"/>
      <c r="U36" s="33">
        <v>350</v>
      </c>
      <c r="V36" s="33"/>
      <c r="W36" s="33"/>
      <c r="X36" s="33"/>
      <c r="Y36" s="33"/>
      <c r="Z36" s="33"/>
      <c r="AA36" s="33"/>
      <c r="AB36" s="33"/>
      <c r="AC36" s="33"/>
      <c r="AD36" s="33" t="s">
        <v>73</v>
      </c>
      <c r="AE36" s="70" t="s">
        <v>73</v>
      </c>
      <c r="AF36" s="33" t="s">
        <v>73</v>
      </c>
      <c r="AG36" s="33" t="s">
        <v>73</v>
      </c>
      <c r="AH36" s="51" t="s">
        <v>73</v>
      </c>
      <c r="AI36" s="33">
        <v>90</v>
      </c>
      <c r="AJ36" s="70">
        <v>100</v>
      </c>
      <c r="AK36" s="33">
        <v>180</v>
      </c>
      <c r="AL36" s="33">
        <v>85</v>
      </c>
      <c r="AM36" s="51">
        <v>100</v>
      </c>
      <c r="AN36" s="33"/>
      <c r="AO36" s="33"/>
      <c r="AP36" s="33">
        <v>150</v>
      </c>
      <c r="AQ36" s="33">
        <v>100</v>
      </c>
      <c r="AR36" s="33">
        <v>100</v>
      </c>
      <c r="AS36" s="33"/>
      <c r="AT36" s="33">
        <v>350</v>
      </c>
      <c r="AU36" s="33"/>
      <c r="AV36" s="22" t="s">
        <v>164</v>
      </c>
      <c r="AW36" s="33"/>
      <c r="AX36" s="33"/>
      <c r="AY36" s="41" t="s">
        <v>165</v>
      </c>
    </row>
    <row r="37" spans="1:51" ht="96" customHeight="1">
      <c r="A37" s="13">
        <v>28</v>
      </c>
      <c r="B37" s="13"/>
      <c r="C37" s="13"/>
      <c r="D37" s="13">
        <v>9</v>
      </c>
      <c r="E37" s="13" t="s">
        <v>166</v>
      </c>
      <c r="F37" s="14" t="s">
        <v>167</v>
      </c>
      <c r="G37" s="15" t="s">
        <v>100</v>
      </c>
      <c r="H37" s="16" t="s">
        <v>110</v>
      </c>
      <c r="I37" s="33">
        <v>8000</v>
      </c>
      <c r="J37" s="34" t="s">
        <v>80</v>
      </c>
      <c r="K37" s="34" t="s">
        <v>74</v>
      </c>
      <c r="L37" s="34" t="s">
        <v>75</v>
      </c>
      <c r="M37" s="22" t="s">
        <v>157</v>
      </c>
      <c r="N37" s="34"/>
      <c r="O37" s="34"/>
      <c r="P37" s="34"/>
      <c r="Q37" s="34"/>
      <c r="R37" s="58">
        <v>43071</v>
      </c>
      <c r="S37" s="50"/>
      <c r="T37" s="50"/>
      <c r="U37" s="33">
        <v>350</v>
      </c>
      <c r="V37" s="33"/>
      <c r="W37" s="33"/>
      <c r="X37" s="33"/>
      <c r="Y37" s="33"/>
      <c r="Z37" s="33"/>
      <c r="AA37" s="33"/>
      <c r="AB37" s="33"/>
      <c r="AC37" s="33"/>
      <c r="AD37" s="51" t="s">
        <v>80</v>
      </c>
      <c r="AE37" s="70" t="s">
        <v>80</v>
      </c>
      <c r="AF37" s="33" t="s">
        <v>80</v>
      </c>
      <c r="AG37" s="33" t="s">
        <v>80</v>
      </c>
      <c r="AH37" s="51" t="s">
        <v>80</v>
      </c>
      <c r="AI37" s="33"/>
      <c r="AJ37" s="70"/>
      <c r="AK37" s="33">
        <v>0</v>
      </c>
      <c r="AL37" s="33">
        <v>0</v>
      </c>
      <c r="AM37" s="51"/>
      <c r="AN37" s="33"/>
      <c r="AO37" s="33"/>
      <c r="AP37" s="33">
        <v>150</v>
      </c>
      <c r="AQ37" s="33">
        <v>100</v>
      </c>
      <c r="AR37" s="33">
        <v>100</v>
      </c>
      <c r="AS37" s="33"/>
      <c r="AT37" s="33">
        <v>350</v>
      </c>
      <c r="AU37" s="33"/>
      <c r="AV37" s="22"/>
      <c r="AW37" s="33"/>
      <c r="AX37" s="33"/>
      <c r="AY37" s="41" t="s">
        <v>88</v>
      </c>
    </row>
    <row r="38" spans="1:51" ht="45.75" customHeight="1">
      <c r="A38" s="13">
        <v>29</v>
      </c>
      <c r="B38" s="13"/>
      <c r="C38" s="13"/>
      <c r="D38" s="13">
        <v>10</v>
      </c>
      <c r="E38" s="13" t="s">
        <v>150</v>
      </c>
      <c r="F38" s="14" t="s">
        <v>168</v>
      </c>
      <c r="G38" s="15" t="s">
        <v>71</v>
      </c>
      <c r="H38" s="16" t="s">
        <v>110</v>
      </c>
      <c r="I38" s="33">
        <v>150</v>
      </c>
      <c r="J38" s="34" t="s">
        <v>80</v>
      </c>
      <c r="K38" s="34" t="s">
        <v>74</v>
      </c>
      <c r="L38" s="34" t="s">
        <v>75</v>
      </c>
      <c r="M38" s="22" t="s">
        <v>152</v>
      </c>
      <c r="N38" s="34"/>
      <c r="O38" s="34"/>
      <c r="P38" s="34"/>
      <c r="Q38" s="34"/>
      <c r="R38" s="58">
        <v>43071</v>
      </c>
      <c r="S38" s="50"/>
      <c r="T38" s="33"/>
      <c r="U38" s="33">
        <v>100</v>
      </c>
      <c r="V38" s="33"/>
      <c r="W38" s="33"/>
      <c r="X38" s="33"/>
      <c r="Y38" s="33"/>
      <c r="Z38" s="33"/>
      <c r="AA38" s="33"/>
      <c r="AB38" s="33"/>
      <c r="AC38" s="33"/>
      <c r="AD38" s="51" t="s">
        <v>80</v>
      </c>
      <c r="AE38" s="70" t="s">
        <v>80</v>
      </c>
      <c r="AF38" s="33" t="s">
        <v>80</v>
      </c>
      <c r="AG38" s="33" t="s">
        <v>73</v>
      </c>
      <c r="AH38" s="51" t="s">
        <v>80</v>
      </c>
      <c r="AI38" s="33"/>
      <c r="AJ38" s="70"/>
      <c r="AK38" s="33">
        <v>0</v>
      </c>
      <c r="AL38" s="33">
        <v>10</v>
      </c>
      <c r="AM38" s="51"/>
      <c r="AN38" s="33"/>
      <c r="AO38" s="33"/>
      <c r="AP38" s="33">
        <v>100</v>
      </c>
      <c r="AQ38" s="33"/>
      <c r="AR38" s="33"/>
      <c r="AS38" s="33"/>
      <c r="AT38" s="33">
        <v>100</v>
      </c>
      <c r="AU38" s="33"/>
      <c r="AV38" s="22"/>
      <c r="AW38" s="33"/>
      <c r="AX38" s="33"/>
      <c r="AY38" s="41" t="s">
        <v>88</v>
      </c>
    </row>
    <row r="39" spans="1:51" s="1" customFormat="1" ht="23.25" customHeight="1">
      <c r="A39" s="23"/>
      <c r="B39" s="24" t="s">
        <v>31</v>
      </c>
      <c r="C39" s="24"/>
      <c r="D39" s="23"/>
      <c r="E39" s="24"/>
      <c r="F39" s="23"/>
      <c r="G39" s="24"/>
      <c r="H39" s="24"/>
      <c r="I39" s="43"/>
      <c r="J39" s="39"/>
      <c r="K39" s="39"/>
      <c r="L39" s="39"/>
      <c r="M39" s="39"/>
      <c r="N39" s="39"/>
      <c r="O39" s="39"/>
      <c r="P39" s="39"/>
      <c r="Q39" s="39"/>
      <c r="R39" s="39"/>
      <c r="S39" s="43"/>
      <c r="T39" s="43"/>
      <c r="U39" s="43">
        <f>SUM(U29:U38)</f>
        <v>4200</v>
      </c>
      <c r="V39" s="43"/>
      <c r="W39" s="43"/>
      <c r="X39" s="43"/>
      <c r="Y39" s="43"/>
      <c r="Z39" s="43"/>
      <c r="AA39" s="43"/>
      <c r="AB39" s="43"/>
      <c r="AC39" s="43"/>
      <c r="AD39" s="51" t="s">
        <v>80</v>
      </c>
      <c r="AE39" s="67"/>
      <c r="AF39" s="43"/>
      <c r="AG39" s="43"/>
      <c r="AH39" s="43"/>
      <c r="AI39" s="43">
        <f>SUM(AI29:AI38)</f>
        <v>320</v>
      </c>
      <c r="AJ39" s="67">
        <f>SUM(AJ29:AJ38)</f>
        <v>340</v>
      </c>
      <c r="AK39" s="43">
        <f>SUM(AK29:AK38)</f>
        <v>470</v>
      </c>
      <c r="AL39" s="43">
        <f>SUM(AL29:AL38)</f>
        <v>415</v>
      </c>
      <c r="AM39" s="43">
        <v>440</v>
      </c>
      <c r="AN39" s="43"/>
      <c r="AO39" s="43"/>
      <c r="AP39" s="43"/>
      <c r="AQ39" s="43"/>
      <c r="AR39" s="43"/>
      <c r="AS39" s="43"/>
      <c r="AT39" s="43">
        <f>SUM(AT29:AT38)</f>
        <v>4200</v>
      </c>
      <c r="AU39" s="43"/>
      <c r="AV39" s="46"/>
      <c r="AW39" s="43"/>
      <c r="AX39" s="43"/>
      <c r="AY39" s="46"/>
    </row>
    <row r="40" spans="1:51" ht="24" customHeight="1">
      <c r="A40" s="13">
        <v>30</v>
      </c>
      <c r="B40" s="13" t="s">
        <v>27</v>
      </c>
      <c r="C40" s="13"/>
      <c r="D40" s="13">
        <v>1</v>
      </c>
      <c r="E40" s="13" t="s">
        <v>169</v>
      </c>
      <c r="F40" s="17" t="s">
        <v>170</v>
      </c>
      <c r="G40" s="15" t="s">
        <v>91</v>
      </c>
      <c r="H40" s="16" t="s">
        <v>72</v>
      </c>
      <c r="I40" s="13">
        <v>7800</v>
      </c>
      <c r="J40" s="22" t="s">
        <v>80</v>
      </c>
      <c r="K40" s="22" t="s">
        <v>171</v>
      </c>
      <c r="L40" s="22" t="s">
        <v>172</v>
      </c>
      <c r="M40" s="22" t="s">
        <v>173</v>
      </c>
      <c r="N40" s="38" t="s">
        <v>170</v>
      </c>
      <c r="O40" s="38" t="s">
        <v>170</v>
      </c>
      <c r="P40" s="38" t="s">
        <v>170</v>
      </c>
      <c r="Q40" s="38" t="s">
        <v>170</v>
      </c>
      <c r="R40" s="49">
        <v>43252</v>
      </c>
      <c r="S40" s="54"/>
      <c r="T40" s="54"/>
      <c r="U40" s="13">
        <v>2340</v>
      </c>
      <c r="V40" s="13"/>
      <c r="W40" s="13"/>
      <c r="X40" s="13"/>
      <c r="Y40" s="13"/>
      <c r="Z40" s="13"/>
      <c r="AA40" s="13"/>
      <c r="AB40" s="13"/>
      <c r="AC40" s="13"/>
      <c r="AD40" s="57" t="s">
        <v>80</v>
      </c>
      <c r="AE40" s="70" t="s">
        <v>80</v>
      </c>
      <c r="AF40" s="13" t="s">
        <v>80</v>
      </c>
      <c r="AG40" s="13" t="s">
        <v>80</v>
      </c>
      <c r="AH40" s="51" t="s">
        <v>80</v>
      </c>
      <c r="AI40" s="13"/>
      <c r="AJ40" s="71"/>
      <c r="AK40" s="13"/>
      <c r="AL40" s="13">
        <v>0</v>
      </c>
      <c r="AM40" s="57"/>
      <c r="AN40" s="13">
        <v>234</v>
      </c>
      <c r="AO40" s="13" t="s">
        <v>174</v>
      </c>
      <c r="AP40" s="13">
        <v>78</v>
      </c>
      <c r="AQ40" s="13">
        <v>78</v>
      </c>
      <c r="AR40" s="13">
        <v>78</v>
      </c>
      <c r="AS40" s="13" t="s">
        <v>175</v>
      </c>
      <c r="AT40" s="13">
        <v>2106</v>
      </c>
      <c r="AU40" s="13"/>
      <c r="AV40" s="22"/>
      <c r="AW40" s="13"/>
      <c r="AX40" s="13"/>
      <c r="AY40" s="41" t="s">
        <v>115</v>
      </c>
    </row>
    <row r="41" spans="1:51" ht="24" customHeight="1">
      <c r="A41" s="13">
        <v>31</v>
      </c>
      <c r="B41" s="13"/>
      <c r="C41" s="13"/>
      <c r="D41" s="13">
        <v>2</v>
      </c>
      <c r="E41" s="13" t="s">
        <v>169</v>
      </c>
      <c r="F41" s="17" t="s">
        <v>170</v>
      </c>
      <c r="G41" s="15" t="s">
        <v>125</v>
      </c>
      <c r="H41" s="16" t="s">
        <v>72</v>
      </c>
      <c r="I41" s="13">
        <v>4500</v>
      </c>
      <c r="J41" s="22" t="s">
        <v>80</v>
      </c>
      <c r="K41" s="22" t="s">
        <v>171</v>
      </c>
      <c r="L41" s="22" t="s">
        <v>172</v>
      </c>
      <c r="M41" s="22" t="s">
        <v>173</v>
      </c>
      <c r="N41" s="38" t="s">
        <v>170</v>
      </c>
      <c r="O41" s="38" t="s">
        <v>170</v>
      </c>
      <c r="P41" s="38" t="s">
        <v>170</v>
      </c>
      <c r="Q41" s="38" t="s">
        <v>170</v>
      </c>
      <c r="R41" s="49">
        <v>43252</v>
      </c>
      <c r="S41" s="54"/>
      <c r="T41" s="54"/>
      <c r="U41" s="13">
        <v>1350</v>
      </c>
      <c r="V41" s="13"/>
      <c r="W41" s="13"/>
      <c r="X41" s="13"/>
      <c r="Y41" s="13"/>
      <c r="Z41" s="13"/>
      <c r="AA41" s="13"/>
      <c r="AB41" s="13"/>
      <c r="AC41" s="13"/>
      <c r="AD41" s="57" t="s">
        <v>80</v>
      </c>
      <c r="AE41" s="70" t="s">
        <v>80</v>
      </c>
      <c r="AF41" s="13" t="s">
        <v>80</v>
      </c>
      <c r="AG41" s="13" t="s">
        <v>80</v>
      </c>
      <c r="AH41" s="51" t="s">
        <v>80</v>
      </c>
      <c r="AI41" s="13"/>
      <c r="AJ41" s="71"/>
      <c r="AK41" s="13"/>
      <c r="AL41" s="13">
        <v>0</v>
      </c>
      <c r="AM41" s="57"/>
      <c r="AN41" s="13">
        <v>135</v>
      </c>
      <c r="AO41" s="13" t="s">
        <v>174</v>
      </c>
      <c r="AP41" s="13">
        <v>45</v>
      </c>
      <c r="AQ41" s="13">
        <v>45</v>
      </c>
      <c r="AR41" s="13">
        <v>45</v>
      </c>
      <c r="AS41" s="13" t="s">
        <v>175</v>
      </c>
      <c r="AT41" s="13">
        <v>1215</v>
      </c>
      <c r="AU41" s="13"/>
      <c r="AV41" s="22"/>
      <c r="AW41" s="13"/>
      <c r="AX41" s="13"/>
      <c r="AY41" s="41" t="s">
        <v>115</v>
      </c>
    </row>
    <row r="42" spans="1:51" ht="24" customHeight="1">
      <c r="A42" s="13">
        <v>32</v>
      </c>
      <c r="B42" s="13"/>
      <c r="C42" s="13"/>
      <c r="D42" s="13">
        <v>3</v>
      </c>
      <c r="E42" s="13" t="s">
        <v>169</v>
      </c>
      <c r="F42" s="17" t="s">
        <v>170</v>
      </c>
      <c r="G42" s="15" t="s">
        <v>176</v>
      </c>
      <c r="H42" s="16" t="s">
        <v>72</v>
      </c>
      <c r="I42" s="13">
        <v>3690</v>
      </c>
      <c r="J42" s="22" t="s">
        <v>80</v>
      </c>
      <c r="K42" s="22" t="s">
        <v>171</v>
      </c>
      <c r="L42" s="22" t="s">
        <v>172</v>
      </c>
      <c r="M42" s="22" t="s">
        <v>173</v>
      </c>
      <c r="N42" s="38" t="s">
        <v>170</v>
      </c>
      <c r="O42" s="38" t="s">
        <v>170</v>
      </c>
      <c r="P42" s="38" t="s">
        <v>170</v>
      </c>
      <c r="Q42" s="38" t="s">
        <v>170</v>
      </c>
      <c r="R42" s="49">
        <v>43252</v>
      </c>
      <c r="S42" s="54"/>
      <c r="T42" s="54"/>
      <c r="U42" s="13">
        <v>1107</v>
      </c>
      <c r="V42" s="13"/>
      <c r="W42" s="13"/>
      <c r="X42" s="13"/>
      <c r="Y42" s="13"/>
      <c r="Z42" s="13"/>
      <c r="AA42" s="13"/>
      <c r="AB42" s="13"/>
      <c r="AC42" s="13"/>
      <c r="AD42" s="57" t="s">
        <v>80</v>
      </c>
      <c r="AE42" s="70" t="s">
        <v>80</v>
      </c>
      <c r="AF42" s="13" t="s">
        <v>80</v>
      </c>
      <c r="AG42" s="13" t="s">
        <v>80</v>
      </c>
      <c r="AH42" s="51" t="s">
        <v>80</v>
      </c>
      <c r="AI42" s="13"/>
      <c r="AJ42" s="71"/>
      <c r="AK42" s="13"/>
      <c r="AL42" s="13">
        <v>0</v>
      </c>
      <c r="AM42" s="57"/>
      <c r="AN42" s="13">
        <v>110.7</v>
      </c>
      <c r="AO42" s="13" t="s">
        <v>174</v>
      </c>
      <c r="AP42" s="13">
        <v>36.9</v>
      </c>
      <c r="AQ42" s="13">
        <v>36.9</v>
      </c>
      <c r="AR42" s="13">
        <v>36.9</v>
      </c>
      <c r="AS42" s="13" t="s">
        <v>175</v>
      </c>
      <c r="AT42" s="13">
        <v>996.3</v>
      </c>
      <c r="AU42" s="13"/>
      <c r="AV42" s="22"/>
      <c r="AW42" s="13"/>
      <c r="AX42" s="13"/>
      <c r="AY42" s="41" t="s">
        <v>115</v>
      </c>
    </row>
    <row r="43" spans="1:51" ht="24" customHeight="1">
      <c r="A43" s="13">
        <v>33</v>
      </c>
      <c r="B43" s="13"/>
      <c r="C43" s="13"/>
      <c r="D43" s="13">
        <v>4</v>
      </c>
      <c r="E43" s="13" t="s">
        <v>169</v>
      </c>
      <c r="F43" s="17" t="s">
        <v>170</v>
      </c>
      <c r="G43" s="15" t="s">
        <v>177</v>
      </c>
      <c r="H43" s="16" t="s">
        <v>72</v>
      </c>
      <c r="I43" s="13">
        <v>2850</v>
      </c>
      <c r="J43" s="22" t="s">
        <v>80</v>
      </c>
      <c r="K43" s="22" t="s">
        <v>171</v>
      </c>
      <c r="L43" s="22" t="s">
        <v>172</v>
      </c>
      <c r="M43" s="22" t="s">
        <v>173</v>
      </c>
      <c r="N43" s="38" t="s">
        <v>170</v>
      </c>
      <c r="O43" s="38" t="s">
        <v>170</v>
      </c>
      <c r="P43" s="38" t="s">
        <v>170</v>
      </c>
      <c r="Q43" s="38" t="s">
        <v>170</v>
      </c>
      <c r="R43" s="49">
        <v>43252</v>
      </c>
      <c r="S43" s="54"/>
      <c r="T43" s="54"/>
      <c r="U43" s="13">
        <v>855</v>
      </c>
      <c r="V43" s="13"/>
      <c r="W43" s="13"/>
      <c r="X43" s="13"/>
      <c r="Y43" s="13"/>
      <c r="Z43" s="13"/>
      <c r="AA43" s="13"/>
      <c r="AB43" s="13"/>
      <c r="AC43" s="13"/>
      <c r="AD43" s="57" t="s">
        <v>80</v>
      </c>
      <c r="AE43" s="70" t="s">
        <v>80</v>
      </c>
      <c r="AF43" s="13" t="s">
        <v>80</v>
      </c>
      <c r="AG43" s="13" t="s">
        <v>80</v>
      </c>
      <c r="AH43" s="51" t="s">
        <v>80</v>
      </c>
      <c r="AI43" s="13"/>
      <c r="AJ43" s="71"/>
      <c r="AK43" s="13"/>
      <c r="AL43" s="13">
        <v>0</v>
      </c>
      <c r="AM43" s="57"/>
      <c r="AN43" s="13">
        <v>85.5</v>
      </c>
      <c r="AO43" s="13" t="s">
        <v>174</v>
      </c>
      <c r="AP43" s="13">
        <v>28.5</v>
      </c>
      <c r="AQ43" s="13">
        <v>28.5</v>
      </c>
      <c r="AR43" s="13">
        <v>28.5</v>
      </c>
      <c r="AS43" s="13" t="s">
        <v>175</v>
      </c>
      <c r="AT43" s="13">
        <v>769.5</v>
      </c>
      <c r="AU43" s="13"/>
      <c r="AV43" s="22"/>
      <c r="AW43" s="13"/>
      <c r="AX43" s="13"/>
      <c r="AY43" s="41" t="s">
        <v>115</v>
      </c>
    </row>
    <row r="44" spans="1:51" ht="21" customHeight="1">
      <c r="A44" s="23"/>
      <c r="B44" s="24" t="s">
        <v>31</v>
      </c>
      <c r="C44" s="24"/>
      <c r="D44" s="23"/>
      <c r="E44" s="24"/>
      <c r="F44" s="23"/>
      <c r="G44" s="24"/>
      <c r="H44" s="24"/>
      <c r="I44" s="43"/>
      <c r="J44" s="39"/>
      <c r="K44" s="39"/>
      <c r="L44" s="39"/>
      <c r="M44" s="39"/>
      <c r="N44" s="39"/>
      <c r="O44" s="39"/>
      <c r="P44" s="39"/>
      <c r="Q44" s="39"/>
      <c r="R44" s="39"/>
      <c r="S44" s="43"/>
      <c r="T44" s="43"/>
      <c r="U44" s="43">
        <f>SUM(U40:U43)</f>
        <v>5652</v>
      </c>
      <c r="V44" s="43"/>
      <c r="W44" s="43"/>
      <c r="X44" s="43"/>
      <c r="Y44" s="43"/>
      <c r="Z44" s="43"/>
      <c r="AA44" s="43"/>
      <c r="AB44" s="43"/>
      <c r="AC44" s="43"/>
      <c r="AD44" s="51"/>
      <c r="AE44" s="67"/>
      <c r="AF44" s="43"/>
      <c r="AG44" s="43"/>
      <c r="AH44" s="43"/>
      <c r="AI44" s="43"/>
      <c r="AJ44" s="67"/>
      <c r="AK44" s="43"/>
      <c r="AL44" s="43"/>
      <c r="AM44" s="43"/>
      <c r="AN44" s="43"/>
      <c r="AO44" s="43"/>
      <c r="AP44" s="43"/>
      <c r="AQ44" s="43"/>
      <c r="AR44" s="43"/>
      <c r="AS44" s="43"/>
      <c r="AT44" s="43">
        <f>SUM(AT40:AT43)</f>
        <v>5086.8</v>
      </c>
      <c r="AU44" s="43"/>
      <c r="AV44" s="46"/>
      <c r="AW44" s="43"/>
      <c r="AX44" s="43"/>
      <c r="AY44" s="46"/>
    </row>
    <row r="45" spans="1:51" ht="50.25" customHeight="1">
      <c r="A45" s="13">
        <v>34</v>
      </c>
      <c r="B45" s="13" t="s">
        <v>21</v>
      </c>
      <c r="C45" s="13"/>
      <c r="D45" s="13">
        <v>1</v>
      </c>
      <c r="E45" s="13" t="s">
        <v>131</v>
      </c>
      <c r="F45" s="14" t="s">
        <v>178</v>
      </c>
      <c r="G45" s="13" t="s">
        <v>100</v>
      </c>
      <c r="H45" s="13" t="s">
        <v>72</v>
      </c>
      <c r="I45" s="13">
        <v>16095</v>
      </c>
      <c r="J45" s="22" t="s">
        <v>80</v>
      </c>
      <c r="K45" s="22" t="s">
        <v>74</v>
      </c>
      <c r="L45" s="22" t="s">
        <v>75</v>
      </c>
      <c r="M45" s="22" t="s">
        <v>179</v>
      </c>
      <c r="N45" s="22" t="s">
        <v>180</v>
      </c>
      <c r="O45" s="22" t="s">
        <v>181</v>
      </c>
      <c r="P45" s="22"/>
      <c r="Q45" s="22"/>
      <c r="R45" s="49">
        <v>43009</v>
      </c>
      <c r="S45" s="54" t="s">
        <v>182</v>
      </c>
      <c r="T45" s="54"/>
      <c r="U45" s="13">
        <v>6800</v>
      </c>
      <c r="V45" s="13"/>
      <c r="W45" s="13"/>
      <c r="X45" s="13"/>
      <c r="Y45" s="13"/>
      <c r="Z45" s="13"/>
      <c r="AA45" s="13"/>
      <c r="AB45" s="13"/>
      <c r="AC45" s="13"/>
      <c r="AD45" s="13" t="s">
        <v>73</v>
      </c>
      <c r="AE45" s="71" t="s">
        <v>73</v>
      </c>
      <c r="AF45" s="13" t="s">
        <v>73</v>
      </c>
      <c r="AG45" s="13" t="s">
        <v>73</v>
      </c>
      <c r="AH45" s="57" t="s">
        <v>73</v>
      </c>
      <c r="AI45" s="13">
        <v>60</v>
      </c>
      <c r="AJ45" s="71">
        <v>50</v>
      </c>
      <c r="AK45" s="13">
        <v>70</v>
      </c>
      <c r="AL45" s="13">
        <v>40</v>
      </c>
      <c r="AM45" s="57">
        <v>50</v>
      </c>
      <c r="AN45" s="13">
        <v>800</v>
      </c>
      <c r="AO45" s="13"/>
      <c r="AP45" s="13">
        <v>400</v>
      </c>
      <c r="AQ45" s="13">
        <v>400</v>
      </c>
      <c r="AR45" s="13"/>
      <c r="AS45" s="13" t="s">
        <v>183</v>
      </c>
      <c r="AT45" s="13">
        <v>6000</v>
      </c>
      <c r="AU45" s="13"/>
      <c r="AV45" s="22" t="s">
        <v>184</v>
      </c>
      <c r="AW45" s="13"/>
      <c r="AX45" s="13"/>
      <c r="AY45" s="41" t="s">
        <v>185</v>
      </c>
    </row>
    <row r="46" spans="1:51" ht="36">
      <c r="A46" s="13">
        <v>35</v>
      </c>
      <c r="B46" s="13"/>
      <c r="C46" s="13"/>
      <c r="D46" s="13">
        <v>2</v>
      </c>
      <c r="E46" s="13" t="s">
        <v>131</v>
      </c>
      <c r="F46" s="14" t="s">
        <v>186</v>
      </c>
      <c r="G46" s="13" t="s">
        <v>91</v>
      </c>
      <c r="H46" s="13" t="s">
        <v>72</v>
      </c>
      <c r="I46" s="13">
        <v>7626</v>
      </c>
      <c r="J46" s="22" t="s">
        <v>80</v>
      </c>
      <c r="K46" s="22" t="s">
        <v>74</v>
      </c>
      <c r="L46" s="22" t="s">
        <v>75</v>
      </c>
      <c r="M46" s="22" t="s">
        <v>187</v>
      </c>
      <c r="N46" s="22" t="s">
        <v>188</v>
      </c>
      <c r="O46" s="22" t="s">
        <v>181</v>
      </c>
      <c r="P46" s="22"/>
      <c r="Q46" s="22"/>
      <c r="R46" s="49">
        <v>43466</v>
      </c>
      <c r="S46" s="54"/>
      <c r="T46" s="54"/>
      <c r="U46" s="13">
        <v>4000</v>
      </c>
      <c r="V46" s="13"/>
      <c r="W46" s="13"/>
      <c r="X46" s="13"/>
      <c r="Y46" s="13"/>
      <c r="Z46" s="13"/>
      <c r="AA46" s="13"/>
      <c r="AB46" s="13"/>
      <c r="AC46" s="13"/>
      <c r="AD46" s="57" t="s">
        <v>80</v>
      </c>
      <c r="AE46" s="70" t="s">
        <v>80</v>
      </c>
      <c r="AF46" s="13" t="s">
        <v>80</v>
      </c>
      <c r="AG46" s="13" t="s">
        <v>80</v>
      </c>
      <c r="AH46" s="51" t="s">
        <v>80</v>
      </c>
      <c r="AI46" s="13"/>
      <c r="AJ46" s="71"/>
      <c r="AK46" s="13"/>
      <c r="AL46" s="13">
        <v>0</v>
      </c>
      <c r="AM46" s="57"/>
      <c r="AN46" s="13"/>
      <c r="AO46" s="13"/>
      <c r="AP46" s="13"/>
      <c r="AQ46" s="13"/>
      <c r="AR46" s="13"/>
      <c r="AS46" s="13"/>
      <c r="AT46" s="13">
        <v>4000</v>
      </c>
      <c r="AU46" s="13"/>
      <c r="AV46" s="22"/>
      <c r="AW46" s="13"/>
      <c r="AX46" s="13"/>
      <c r="AY46" s="41" t="s">
        <v>135</v>
      </c>
    </row>
    <row r="47" spans="1:51" ht="24" customHeight="1">
      <c r="A47" s="23"/>
      <c r="B47" s="24" t="s">
        <v>31</v>
      </c>
      <c r="C47" s="24"/>
      <c r="D47" s="23"/>
      <c r="E47" s="24"/>
      <c r="F47" s="23"/>
      <c r="G47" s="24"/>
      <c r="H47" s="24"/>
      <c r="I47" s="43"/>
      <c r="J47" s="39"/>
      <c r="K47" s="39"/>
      <c r="L47" s="39"/>
      <c r="M47" s="39"/>
      <c r="N47" s="39"/>
      <c r="O47" s="39"/>
      <c r="P47" s="39"/>
      <c r="Q47" s="39"/>
      <c r="R47" s="39"/>
      <c r="S47" s="43"/>
      <c r="T47" s="43"/>
      <c r="U47" s="43">
        <f>SUM(U45:U46)</f>
        <v>10800</v>
      </c>
      <c r="V47" s="43"/>
      <c r="W47" s="43"/>
      <c r="X47" s="43"/>
      <c r="Y47" s="43"/>
      <c r="Z47" s="43"/>
      <c r="AA47" s="43"/>
      <c r="AB47" s="43"/>
      <c r="AC47" s="43"/>
      <c r="AD47" s="51" t="s">
        <v>80</v>
      </c>
      <c r="AE47" s="67"/>
      <c r="AF47" s="43"/>
      <c r="AG47" s="43"/>
      <c r="AH47" s="43"/>
      <c r="AI47" s="43">
        <f>SUM(AI45:AI46)</f>
        <v>60</v>
      </c>
      <c r="AJ47" s="67">
        <f>SUM(AJ45:AJ46)</f>
        <v>50</v>
      </c>
      <c r="AK47" s="43">
        <f>SUM(AK45:AK46)</f>
        <v>70</v>
      </c>
      <c r="AL47" s="43">
        <f>SUM(AL45:AL46)</f>
        <v>40</v>
      </c>
      <c r="AM47" s="43">
        <v>50</v>
      </c>
      <c r="AN47" s="43"/>
      <c r="AO47" s="43"/>
      <c r="AP47" s="43"/>
      <c r="AQ47" s="43"/>
      <c r="AR47" s="43"/>
      <c r="AS47" s="43"/>
      <c r="AT47" s="43">
        <f>SUM(AT45:AT46)</f>
        <v>10000</v>
      </c>
      <c r="AU47" s="43"/>
      <c r="AV47" s="46"/>
      <c r="AW47" s="43"/>
      <c r="AX47" s="43"/>
      <c r="AY47" s="46"/>
    </row>
    <row r="48" spans="1:51" ht="57.75" customHeight="1">
      <c r="A48" s="13">
        <v>36</v>
      </c>
      <c r="B48" s="13" t="s">
        <v>189</v>
      </c>
      <c r="C48" s="13"/>
      <c r="D48" s="13">
        <v>1</v>
      </c>
      <c r="E48" s="13" t="s">
        <v>131</v>
      </c>
      <c r="F48" s="13" t="s">
        <v>190</v>
      </c>
      <c r="G48" s="13" t="s">
        <v>125</v>
      </c>
      <c r="H48" s="16" t="s">
        <v>72</v>
      </c>
      <c r="I48" s="33">
        <v>19168</v>
      </c>
      <c r="J48" s="34" t="s">
        <v>191</v>
      </c>
      <c r="K48" s="34" t="s">
        <v>192</v>
      </c>
      <c r="L48" s="34" t="s">
        <v>192</v>
      </c>
      <c r="M48" s="22" t="s">
        <v>193</v>
      </c>
      <c r="N48" s="22" t="s">
        <v>194</v>
      </c>
      <c r="O48" s="22" t="s">
        <v>195</v>
      </c>
      <c r="P48" s="34"/>
      <c r="Q48" s="34"/>
      <c r="R48" s="58">
        <v>42887</v>
      </c>
      <c r="S48" s="50">
        <v>43374</v>
      </c>
      <c r="T48" s="50">
        <v>43983</v>
      </c>
      <c r="U48" s="33">
        <v>8339</v>
      </c>
      <c r="V48" s="33"/>
      <c r="W48" s="33">
        <v>4339</v>
      </c>
      <c r="X48" s="33"/>
      <c r="Y48" s="33"/>
      <c r="Z48" s="33"/>
      <c r="AA48" s="33"/>
      <c r="AB48" s="33"/>
      <c r="AC48" s="33">
        <v>1100</v>
      </c>
      <c r="AD48" s="33" t="s">
        <v>73</v>
      </c>
      <c r="AE48" s="70" t="s">
        <v>73</v>
      </c>
      <c r="AF48" s="33" t="s">
        <v>80</v>
      </c>
      <c r="AG48" s="33" t="s">
        <v>73</v>
      </c>
      <c r="AH48" s="51" t="s">
        <v>73</v>
      </c>
      <c r="AI48" s="33">
        <v>90</v>
      </c>
      <c r="AJ48" s="70">
        <v>100</v>
      </c>
      <c r="AK48" s="33"/>
      <c r="AL48" s="33">
        <v>40</v>
      </c>
      <c r="AM48" s="51">
        <v>80</v>
      </c>
      <c r="AN48" s="33">
        <f>AO48+AP48+AQ48+AR48</f>
        <v>4339</v>
      </c>
      <c r="AO48" s="33">
        <v>100</v>
      </c>
      <c r="AP48" s="33">
        <v>1100</v>
      </c>
      <c r="AQ48" s="33">
        <v>2000</v>
      </c>
      <c r="AR48" s="33">
        <v>1139</v>
      </c>
      <c r="AS48" s="13" t="s">
        <v>196</v>
      </c>
      <c r="AT48" s="33">
        <v>4000</v>
      </c>
      <c r="AU48" s="33"/>
      <c r="AV48" s="22" t="s">
        <v>106</v>
      </c>
      <c r="AW48" s="33"/>
      <c r="AX48" s="33"/>
      <c r="AY48" s="41" t="s">
        <v>197</v>
      </c>
    </row>
    <row r="49" spans="1:51" ht="36" customHeight="1">
      <c r="A49" s="13">
        <v>37</v>
      </c>
      <c r="B49" s="13"/>
      <c r="C49" s="13"/>
      <c r="D49" s="13">
        <v>2</v>
      </c>
      <c r="E49" s="13" t="s">
        <v>131</v>
      </c>
      <c r="F49" s="13" t="s">
        <v>198</v>
      </c>
      <c r="G49" s="13" t="s">
        <v>199</v>
      </c>
      <c r="H49" s="16" t="s">
        <v>72</v>
      </c>
      <c r="I49" s="33">
        <v>10541</v>
      </c>
      <c r="J49" s="34" t="s">
        <v>191</v>
      </c>
      <c r="K49" s="34" t="s">
        <v>192</v>
      </c>
      <c r="L49" s="34" t="s">
        <v>192</v>
      </c>
      <c r="M49" s="22"/>
      <c r="N49" s="22"/>
      <c r="O49" s="22"/>
      <c r="P49" s="34"/>
      <c r="Q49" s="34"/>
      <c r="R49" s="58"/>
      <c r="S49" s="33"/>
      <c r="T49" s="33"/>
      <c r="U49" s="33">
        <v>3935</v>
      </c>
      <c r="V49" s="33"/>
      <c r="W49" s="33"/>
      <c r="X49" s="33"/>
      <c r="Y49" s="33"/>
      <c r="Z49" s="33"/>
      <c r="AA49" s="33"/>
      <c r="AB49" s="33"/>
      <c r="AC49" s="33"/>
      <c r="AD49" s="51" t="s">
        <v>80</v>
      </c>
      <c r="AE49" s="70" t="s">
        <v>80</v>
      </c>
      <c r="AF49" s="33" t="s">
        <v>80</v>
      </c>
      <c r="AG49" s="33" t="s">
        <v>80</v>
      </c>
      <c r="AH49" s="51" t="s">
        <v>80</v>
      </c>
      <c r="AI49" s="33"/>
      <c r="AJ49" s="70"/>
      <c r="AK49" s="33"/>
      <c r="AL49" s="33">
        <v>0</v>
      </c>
      <c r="AM49" s="51"/>
      <c r="AN49" s="33">
        <f>AO49+AP49+AQ49+AR49</f>
        <v>1935</v>
      </c>
      <c r="AO49" s="33">
        <v>50</v>
      </c>
      <c r="AP49" s="33">
        <v>350</v>
      </c>
      <c r="AQ49" s="33">
        <v>335</v>
      </c>
      <c r="AR49" s="33">
        <v>1200</v>
      </c>
      <c r="AS49" s="13"/>
      <c r="AT49" s="33">
        <v>2000</v>
      </c>
      <c r="AU49" s="33"/>
      <c r="AV49" s="22"/>
      <c r="AW49" s="33"/>
      <c r="AX49" s="33"/>
      <c r="AY49" s="41"/>
    </row>
    <row r="50" spans="1:51" s="1" customFormat="1" ht="24.75" customHeight="1">
      <c r="A50" s="24"/>
      <c r="B50" s="24" t="s">
        <v>31</v>
      </c>
      <c r="C50" s="24"/>
      <c r="D50" s="24"/>
      <c r="E50" s="24"/>
      <c r="F50" s="24"/>
      <c r="G50" s="24"/>
      <c r="H50" s="24"/>
      <c r="I50" s="43"/>
      <c r="J50" s="39"/>
      <c r="K50" s="39"/>
      <c r="L50" s="39"/>
      <c r="M50" s="39"/>
      <c r="N50" s="39"/>
      <c r="O50" s="39"/>
      <c r="P50" s="39"/>
      <c r="Q50" s="39"/>
      <c r="R50" s="39"/>
      <c r="S50" s="43"/>
      <c r="T50" s="43"/>
      <c r="U50" s="43">
        <f>SUM(U48:U49)</f>
        <v>12274</v>
      </c>
      <c r="V50" s="43"/>
      <c r="W50" s="43"/>
      <c r="X50" s="43"/>
      <c r="Y50" s="43"/>
      <c r="Z50" s="43"/>
      <c r="AA50" s="43"/>
      <c r="AB50" s="43"/>
      <c r="AC50" s="43"/>
      <c r="AD50" s="51"/>
      <c r="AE50" s="67"/>
      <c r="AF50" s="43"/>
      <c r="AG50" s="43"/>
      <c r="AH50" s="43"/>
      <c r="AI50" s="43">
        <f>SUM(AI48:AI49)</f>
        <v>90</v>
      </c>
      <c r="AJ50" s="67">
        <f>SUM(AJ48:AJ49)</f>
        <v>100</v>
      </c>
      <c r="AK50" s="43">
        <v>0</v>
      </c>
      <c r="AL50" s="43">
        <f>SUM(AL48:AL49)</f>
        <v>40</v>
      </c>
      <c r="AM50" s="43">
        <v>80</v>
      </c>
      <c r="AN50" s="43"/>
      <c r="AO50" s="43"/>
      <c r="AP50" s="43"/>
      <c r="AQ50" s="43"/>
      <c r="AR50" s="43"/>
      <c r="AS50" s="43"/>
      <c r="AT50" s="43">
        <f>SUM(AT48:AT49)</f>
        <v>6000</v>
      </c>
      <c r="AU50" s="43"/>
      <c r="AV50" s="46"/>
      <c r="AW50" s="43"/>
      <c r="AX50" s="43"/>
      <c r="AY50" s="46"/>
    </row>
    <row r="51" spans="1:51" s="1" customFormat="1" ht="84" customHeight="1">
      <c r="A51" s="13">
        <v>38</v>
      </c>
      <c r="B51" s="13" t="s">
        <v>200</v>
      </c>
      <c r="C51" s="13"/>
      <c r="D51" s="25">
        <v>1</v>
      </c>
      <c r="E51" s="25" t="s">
        <v>131</v>
      </c>
      <c r="F51" s="26" t="s">
        <v>201</v>
      </c>
      <c r="G51" s="25" t="s">
        <v>202</v>
      </c>
      <c r="H51" s="16" t="s">
        <v>72</v>
      </c>
      <c r="I51" s="25">
        <v>10000</v>
      </c>
      <c r="J51" s="44" t="s">
        <v>80</v>
      </c>
      <c r="K51" s="44" t="s">
        <v>203</v>
      </c>
      <c r="L51" s="44" t="s">
        <v>204</v>
      </c>
      <c r="M51" s="44" t="s">
        <v>174</v>
      </c>
      <c r="N51" s="44" t="s">
        <v>174</v>
      </c>
      <c r="O51" s="44" t="s">
        <v>174</v>
      </c>
      <c r="P51" s="44" t="s">
        <v>174</v>
      </c>
      <c r="Q51" s="44" t="s">
        <v>174</v>
      </c>
      <c r="R51" s="44" t="s">
        <v>182</v>
      </c>
      <c r="S51" s="25" t="s">
        <v>182</v>
      </c>
      <c r="T51" s="25"/>
      <c r="U51" s="25">
        <v>6000</v>
      </c>
      <c r="V51" s="25"/>
      <c r="W51" s="25"/>
      <c r="X51" s="25"/>
      <c r="Y51" s="25"/>
      <c r="Z51" s="25"/>
      <c r="AA51" s="25"/>
      <c r="AB51" s="25"/>
      <c r="AC51" s="25"/>
      <c r="AD51" s="25" t="s">
        <v>73</v>
      </c>
      <c r="AE51" s="25" t="s">
        <v>73</v>
      </c>
      <c r="AF51" s="25" t="s">
        <v>80</v>
      </c>
      <c r="AG51" s="25" t="s">
        <v>73</v>
      </c>
      <c r="AH51" s="51" t="s">
        <v>73</v>
      </c>
      <c r="AI51" s="25">
        <v>10</v>
      </c>
      <c r="AJ51" s="25">
        <v>10</v>
      </c>
      <c r="AK51" s="25"/>
      <c r="AL51" s="25">
        <v>10</v>
      </c>
      <c r="AM51" s="72">
        <v>10</v>
      </c>
      <c r="AN51" s="25"/>
      <c r="AO51" s="25"/>
      <c r="AP51" s="25"/>
      <c r="AQ51" s="25"/>
      <c r="AR51" s="25"/>
      <c r="AS51" s="25"/>
      <c r="AT51" s="25">
        <v>6000</v>
      </c>
      <c r="AU51" s="25"/>
      <c r="AV51" s="44" t="s">
        <v>106</v>
      </c>
      <c r="AW51" s="25"/>
      <c r="AX51" s="25"/>
      <c r="AY51" s="41" t="s">
        <v>205</v>
      </c>
    </row>
    <row r="52" spans="1:51" ht="69" customHeight="1">
      <c r="A52" s="13">
        <v>39</v>
      </c>
      <c r="B52" s="13"/>
      <c r="C52" s="13"/>
      <c r="D52" s="25">
        <v>2</v>
      </c>
      <c r="E52" s="25" t="s">
        <v>131</v>
      </c>
      <c r="F52" s="26" t="s">
        <v>206</v>
      </c>
      <c r="G52" s="25" t="s">
        <v>207</v>
      </c>
      <c r="H52" s="16" t="s">
        <v>72</v>
      </c>
      <c r="I52" s="25">
        <v>9600</v>
      </c>
      <c r="J52" s="44" t="s">
        <v>80</v>
      </c>
      <c r="K52" s="44" t="s">
        <v>208</v>
      </c>
      <c r="L52" s="44" t="s">
        <v>204</v>
      </c>
      <c r="M52" s="44" t="s">
        <v>174</v>
      </c>
      <c r="N52" s="44" t="s">
        <v>174</v>
      </c>
      <c r="O52" s="44" t="s">
        <v>174</v>
      </c>
      <c r="P52" s="44" t="s">
        <v>174</v>
      </c>
      <c r="Q52" s="44" t="s">
        <v>174</v>
      </c>
      <c r="R52" s="44" t="s">
        <v>182</v>
      </c>
      <c r="S52" s="25" t="s">
        <v>182</v>
      </c>
      <c r="T52" s="25"/>
      <c r="U52" s="25">
        <v>5760</v>
      </c>
      <c r="V52" s="25"/>
      <c r="W52" s="25"/>
      <c r="X52" s="25"/>
      <c r="Y52" s="25"/>
      <c r="Z52" s="25"/>
      <c r="AA52" s="25"/>
      <c r="AB52" s="25"/>
      <c r="AC52" s="25"/>
      <c r="AD52" s="25" t="s">
        <v>73</v>
      </c>
      <c r="AE52" s="25" t="s">
        <v>73</v>
      </c>
      <c r="AF52" s="25" t="s">
        <v>80</v>
      </c>
      <c r="AG52" s="25" t="s">
        <v>73</v>
      </c>
      <c r="AH52" s="51" t="s">
        <v>73</v>
      </c>
      <c r="AI52" s="25">
        <v>10</v>
      </c>
      <c r="AJ52" s="25">
        <v>10</v>
      </c>
      <c r="AK52" s="25"/>
      <c r="AL52" s="25">
        <v>10</v>
      </c>
      <c r="AM52" s="72">
        <v>10</v>
      </c>
      <c r="AN52" s="25"/>
      <c r="AO52" s="25"/>
      <c r="AP52" s="25"/>
      <c r="AQ52" s="25"/>
      <c r="AR52" s="25"/>
      <c r="AS52" s="25"/>
      <c r="AT52" s="25">
        <v>5760</v>
      </c>
      <c r="AU52" s="25"/>
      <c r="AV52" s="44" t="s">
        <v>106</v>
      </c>
      <c r="AW52" s="25"/>
      <c r="AX52" s="25"/>
      <c r="AY52" s="41" t="s">
        <v>205</v>
      </c>
    </row>
    <row r="53" spans="1:51" ht="19.5" customHeight="1">
      <c r="A53" s="13">
        <v>40</v>
      </c>
      <c r="B53" s="13"/>
      <c r="C53" s="13"/>
      <c r="D53" s="25">
        <v>3</v>
      </c>
      <c r="E53" s="25" t="s">
        <v>131</v>
      </c>
      <c r="F53" s="26" t="s">
        <v>209</v>
      </c>
      <c r="G53" s="27"/>
      <c r="H53" s="16" t="s">
        <v>126</v>
      </c>
      <c r="I53" s="25"/>
      <c r="J53" s="44"/>
      <c r="K53" s="44"/>
      <c r="L53" s="44"/>
      <c r="M53" s="44"/>
      <c r="N53" s="44"/>
      <c r="O53" s="44"/>
      <c r="P53" s="44"/>
      <c r="Q53" s="44"/>
      <c r="R53" s="44"/>
      <c r="S53" s="25" t="s">
        <v>182</v>
      </c>
      <c r="T53" s="25"/>
      <c r="U53" s="25">
        <v>200</v>
      </c>
      <c r="V53" s="25"/>
      <c r="W53" s="25"/>
      <c r="X53" s="25"/>
      <c r="Y53" s="25"/>
      <c r="Z53" s="25"/>
      <c r="AA53" s="25"/>
      <c r="AB53" s="25"/>
      <c r="AC53" s="25"/>
      <c r="AD53" s="25" t="s">
        <v>73</v>
      </c>
      <c r="AE53" s="25" t="s">
        <v>73</v>
      </c>
      <c r="AF53" s="25" t="s">
        <v>73</v>
      </c>
      <c r="AG53" s="25" t="s">
        <v>73</v>
      </c>
      <c r="AH53" s="51" t="s">
        <v>73</v>
      </c>
      <c r="AI53" s="25">
        <v>100</v>
      </c>
      <c r="AJ53" s="25">
        <v>80</v>
      </c>
      <c r="AK53" s="25">
        <v>100</v>
      </c>
      <c r="AL53" s="25">
        <v>70</v>
      </c>
      <c r="AM53" s="72">
        <v>100</v>
      </c>
      <c r="AN53" s="25"/>
      <c r="AO53" s="25"/>
      <c r="AP53" s="25"/>
      <c r="AQ53" s="25"/>
      <c r="AR53" s="25"/>
      <c r="AS53" s="25"/>
      <c r="AT53" s="25">
        <v>200</v>
      </c>
      <c r="AU53" s="25"/>
      <c r="AV53" s="44" t="s">
        <v>158</v>
      </c>
      <c r="AW53" s="25"/>
      <c r="AX53" s="25"/>
      <c r="AY53" s="41" t="s">
        <v>210</v>
      </c>
    </row>
    <row r="54" spans="1:51" ht="14.25">
      <c r="A54" s="13">
        <v>41</v>
      </c>
      <c r="B54" s="13"/>
      <c r="C54" s="13"/>
      <c r="D54" s="25">
        <v>4</v>
      </c>
      <c r="E54" s="25" t="s">
        <v>131</v>
      </c>
      <c r="F54" s="26" t="s">
        <v>211</v>
      </c>
      <c r="G54" s="27"/>
      <c r="H54" s="16" t="s">
        <v>126</v>
      </c>
      <c r="I54" s="25"/>
      <c r="J54" s="44"/>
      <c r="K54" s="44"/>
      <c r="L54" s="44"/>
      <c r="M54" s="44"/>
      <c r="N54" s="44"/>
      <c r="O54" s="44"/>
      <c r="P54" s="44"/>
      <c r="Q54" s="44"/>
      <c r="R54" s="44"/>
      <c r="S54" s="25"/>
      <c r="T54" s="25"/>
      <c r="U54" s="25">
        <v>500</v>
      </c>
      <c r="V54" s="25"/>
      <c r="W54" s="25"/>
      <c r="X54" s="25"/>
      <c r="Y54" s="25"/>
      <c r="Z54" s="25"/>
      <c r="AA54" s="25"/>
      <c r="AB54" s="25"/>
      <c r="AC54" s="25"/>
      <c r="AD54" s="72" t="s">
        <v>80</v>
      </c>
      <c r="AE54" s="25" t="s">
        <v>80</v>
      </c>
      <c r="AF54" s="25" t="s">
        <v>80</v>
      </c>
      <c r="AG54" s="25" t="s">
        <v>80</v>
      </c>
      <c r="AH54" s="51" t="s">
        <v>80</v>
      </c>
      <c r="AI54" s="25"/>
      <c r="AJ54" s="25"/>
      <c r="AK54" s="25"/>
      <c r="AL54" s="25">
        <v>0</v>
      </c>
      <c r="AM54" s="72"/>
      <c r="AN54" s="25"/>
      <c r="AO54" s="25"/>
      <c r="AP54" s="25"/>
      <c r="AQ54" s="25"/>
      <c r="AR54" s="25"/>
      <c r="AS54" s="25"/>
      <c r="AT54" s="25">
        <v>500</v>
      </c>
      <c r="AU54" s="79"/>
      <c r="AV54" s="80"/>
      <c r="AW54" s="79"/>
      <c r="AX54" s="79"/>
      <c r="AY54" s="82"/>
    </row>
    <row r="55" spans="1:51" ht="21.75" customHeight="1">
      <c r="A55" s="13">
        <v>42</v>
      </c>
      <c r="B55" s="13"/>
      <c r="C55" s="13"/>
      <c r="D55" s="25">
        <v>5</v>
      </c>
      <c r="E55" s="25" t="s">
        <v>131</v>
      </c>
      <c r="F55" s="26" t="s">
        <v>212</v>
      </c>
      <c r="G55" s="27"/>
      <c r="H55" s="16" t="s">
        <v>126</v>
      </c>
      <c r="I55" s="25"/>
      <c r="J55" s="44"/>
      <c r="K55" s="44"/>
      <c r="L55" s="44"/>
      <c r="M55" s="44"/>
      <c r="N55" s="44"/>
      <c r="O55" s="44"/>
      <c r="P55" s="44"/>
      <c r="Q55" s="44"/>
      <c r="R55" s="44"/>
      <c r="S55" s="25" t="s">
        <v>182</v>
      </c>
      <c r="T55" s="25"/>
      <c r="U55" s="25">
        <v>500</v>
      </c>
      <c r="V55" s="25"/>
      <c r="W55" s="25"/>
      <c r="X55" s="25"/>
      <c r="Y55" s="25"/>
      <c r="Z55" s="25"/>
      <c r="AA55" s="25"/>
      <c r="AB55" s="25"/>
      <c r="AC55" s="25"/>
      <c r="AD55" s="25" t="s">
        <v>73</v>
      </c>
      <c r="AE55" s="25" t="s">
        <v>73</v>
      </c>
      <c r="AF55" s="25" t="s">
        <v>80</v>
      </c>
      <c r="AG55" s="25" t="s">
        <v>73</v>
      </c>
      <c r="AH55" s="51" t="s">
        <v>73</v>
      </c>
      <c r="AI55" s="25">
        <v>110</v>
      </c>
      <c r="AJ55" s="25">
        <v>100</v>
      </c>
      <c r="AK55" s="25"/>
      <c r="AL55" s="25">
        <v>100</v>
      </c>
      <c r="AM55" s="72">
        <v>120</v>
      </c>
      <c r="AN55" s="25"/>
      <c r="AO55" s="25"/>
      <c r="AP55" s="25"/>
      <c r="AQ55" s="25"/>
      <c r="AR55" s="25"/>
      <c r="AS55" s="25"/>
      <c r="AT55" s="25">
        <v>500</v>
      </c>
      <c r="AU55" s="25"/>
      <c r="AV55" s="44" t="s">
        <v>164</v>
      </c>
      <c r="AW55" s="25"/>
      <c r="AX55" s="25"/>
      <c r="AY55" s="41" t="s">
        <v>210</v>
      </c>
    </row>
    <row r="56" spans="1:51" ht="21.75" customHeight="1">
      <c r="A56" s="13">
        <v>43</v>
      </c>
      <c r="B56" s="13"/>
      <c r="C56" s="13"/>
      <c r="D56" s="25">
        <v>6</v>
      </c>
      <c r="E56" s="25" t="s">
        <v>131</v>
      </c>
      <c r="F56" s="26" t="s">
        <v>213</v>
      </c>
      <c r="G56" s="27"/>
      <c r="H56" s="16" t="s">
        <v>110</v>
      </c>
      <c r="I56" s="25"/>
      <c r="J56" s="44"/>
      <c r="K56" s="44"/>
      <c r="L56" s="44"/>
      <c r="M56" s="44"/>
      <c r="N56" s="44"/>
      <c r="O56" s="44"/>
      <c r="P56" s="44"/>
      <c r="Q56" s="44"/>
      <c r="R56" s="44"/>
      <c r="S56" s="25" t="s">
        <v>182</v>
      </c>
      <c r="T56" s="25"/>
      <c r="U56" s="25">
        <v>200</v>
      </c>
      <c r="V56" s="25"/>
      <c r="W56" s="25"/>
      <c r="X56" s="25"/>
      <c r="Y56" s="25"/>
      <c r="Z56" s="25"/>
      <c r="AA56" s="25"/>
      <c r="AB56" s="25"/>
      <c r="AC56" s="25"/>
      <c r="AD56" s="25" t="s">
        <v>73</v>
      </c>
      <c r="AE56" s="25" t="s">
        <v>73</v>
      </c>
      <c r="AF56" s="25" t="s">
        <v>73</v>
      </c>
      <c r="AG56" s="25" t="s">
        <v>73</v>
      </c>
      <c r="AH56" s="51" t="s">
        <v>73</v>
      </c>
      <c r="AI56" s="25">
        <v>60</v>
      </c>
      <c r="AJ56" s="25">
        <v>50</v>
      </c>
      <c r="AK56" s="25">
        <v>80</v>
      </c>
      <c r="AL56" s="25">
        <v>40</v>
      </c>
      <c r="AM56" s="72">
        <v>50</v>
      </c>
      <c r="AN56" s="25"/>
      <c r="AO56" s="25"/>
      <c r="AP56" s="25"/>
      <c r="AQ56" s="25"/>
      <c r="AR56" s="25"/>
      <c r="AS56" s="25"/>
      <c r="AT56" s="25">
        <v>200</v>
      </c>
      <c r="AU56" s="25"/>
      <c r="AV56" s="44" t="s">
        <v>214</v>
      </c>
      <c r="AW56" s="25"/>
      <c r="AX56" s="25"/>
      <c r="AY56" s="41"/>
    </row>
    <row r="57" spans="1:51" ht="21.75" customHeight="1">
      <c r="A57" s="13">
        <v>44</v>
      </c>
      <c r="B57" s="13"/>
      <c r="C57" s="13"/>
      <c r="D57" s="25">
        <v>7</v>
      </c>
      <c r="E57" s="25" t="s">
        <v>131</v>
      </c>
      <c r="F57" s="26" t="s">
        <v>215</v>
      </c>
      <c r="G57" s="27"/>
      <c r="H57" s="16" t="s">
        <v>110</v>
      </c>
      <c r="I57" s="25"/>
      <c r="J57" s="44"/>
      <c r="K57" s="44"/>
      <c r="L57" s="44"/>
      <c r="M57" s="44"/>
      <c r="N57" s="44"/>
      <c r="O57" s="44"/>
      <c r="P57" s="44"/>
      <c r="Q57" s="44"/>
      <c r="R57" s="44"/>
      <c r="S57" s="25" t="s">
        <v>182</v>
      </c>
      <c r="T57" s="25"/>
      <c r="U57" s="25">
        <v>500</v>
      </c>
      <c r="V57" s="25"/>
      <c r="W57" s="25"/>
      <c r="X57" s="25"/>
      <c r="Y57" s="25"/>
      <c r="Z57" s="25"/>
      <c r="AA57" s="25"/>
      <c r="AB57" s="25"/>
      <c r="AC57" s="25"/>
      <c r="AD57" s="25" t="s">
        <v>73</v>
      </c>
      <c r="AE57" s="25" t="s">
        <v>73</v>
      </c>
      <c r="AF57" s="25" t="s">
        <v>73</v>
      </c>
      <c r="AG57" s="25" t="s">
        <v>73</v>
      </c>
      <c r="AH57" s="51" t="s">
        <v>73</v>
      </c>
      <c r="AI57" s="25">
        <v>100</v>
      </c>
      <c r="AJ57" s="25">
        <v>100</v>
      </c>
      <c r="AK57" s="25">
        <v>190</v>
      </c>
      <c r="AL57" s="25">
        <v>80</v>
      </c>
      <c r="AM57" s="72">
        <v>80</v>
      </c>
      <c r="AN57" s="25"/>
      <c r="AO57" s="25"/>
      <c r="AP57" s="25"/>
      <c r="AQ57" s="25"/>
      <c r="AR57" s="25"/>
      <c r="AS57" s="25"/>
      <c r="AT57" s="25">
        <v>500</v>
      </c>
      <c r="AU57" s="25"/>
      <c r="AV57" s="44" t="s">
        <v>153</v>
      </c>
      <c r="AW57" s="25"/>
      <c r="AX57" s="25"/>
      <c r="AY57" s="41"/>
    </row>
    <row r="58" spans="1:51" ht="24.75" customHeight="1">
      <c r="A58" s="28"/>
      <c r="B58" s="24" t="s">
        <v>31</v>
      </c>
      <c r="C58" s="24"/>
      <c r="D58" s="25"/>
      <c r="E58" s="25"/>
      <c r="F58" s="26"/>
      <c r="G58" s="27"/>
      <c r="H58" s="16"/>
      <c r="I58" s="25"/>
      <c r="J58" s="44"/>
      <c r="K58" s="44"/>
      <c r="L58" s="44"/>
      <c r="M58" s="44"/>
      <c r="N58" s="44"/>
      <c r="O58" s="44"/>
      <c r="P58" s="44"/>
      <c r="Q58" s="44"/>
      <c r="R58" s="44"/>
      <c r="S58" s="25"/>
      <c r="T58" s="25"/>
      <c r="U58" s="59">
        <f>SUM(U51:U57)</f>
        <v>13660</v>
      </c>
      <c r="V58" s="59"/>
      <c r="W58" s="59"/>
      <c r="X58" s="59"/>
      <c r="Y58" s="59"/>
      <c r="Z58" s="59"/>
      <c r="AA58" s="59"/>
      <c r="AB58" s="59"/>
      <c r="AC58" s="59"/>
      <c r="AD58" s="72"/>
      <c r="AE58" s="59"/>
      <c r="AF58" s="59"/>
      <c r="AG58" s="59"/>
      <c r="AH58" s="75"/>
      <c r="AI58" s="59">
        <f>SUM(AI51:AI57)</f>
        <v>390</v>
      </c>
      <c r="AJ58" s="59">
        <f>SUM(AJ51:AJ57)</f>
        <v>350</v>
      </c>
      <c r="AK58" s="59">
        <f>SUM(AK51:AK57)</f>
        <v>370</v>
      </c>
      <c r="AL58" s="59">
        <f>SUM(AL51:AL57)</f>
        <v>310</v>
      </c>
      <c r="AM58" s="75">
        <f>SUM(AM51:AM57)</f>
        <v>370</v>
      </c>
      <c r="AN58" s="25"/>
      <c r="AO58" s="25"/>
      <c r="AP58" s="25"/>
      <c r="AQ58" s="25"/>
      <c r="AR58" s="25"/>
      <c r="AS58" s="25"/>
      <c r="AT58" s="59">
        <f>SUM(AT51:AT57)</f>
        <v>13660</v>
      </c>
      <c r="AU58" s="59"/>
      <c r="AV58" s="81"/>
      <c r="AW58" s="59"/>
      <c r="AX58" s="59"/>
      <c r="AY58" s="41"/>
    </row>
    <row r="59" spans="1:51" ht="63" customHeight="1">
      <c r="A59" s="13">
        <v>45</v>
      </c>
      <c r="B59" s="13" t="s">
        <v>17</v>
      </c>
      <c r="C59" s="13"/>
      <c r="D59" s="13">
        <v>1</v>
      </c>
      <c r="E59" s="13" t="s">
        <v>131</v>
      </c>
      <c r="F59" s="29" t="s">
        <v>216</v>
      </c>
      <c r="G59" s="29" t="s">
        <v>217</v>
      </c>
      <c r="H59" s="29" t="s">
        <v>110</v>
      </c>
      <c r="I59" s="29">
        <v>3500</v>
      </c>
      <c r="J59" s="45" t="s">
        <v>80</v>
      </c>
      <c r="K59" s="45" t="s">
        <v>218</v>
      </c>
      <c r="L59" s="45" t="s">
        <v>80</v>
      </c>
      <c r="M59" s="45" t="s">
        <v>80</v>
      </c>
      <c r="N59" s="45" t="s">
        <v>80</v>
      </c>
      <c r="O59" s="45" t="s">
        <v>80</v>
      </c>
      <c r="P59" s="45" t="s">
        <v>80</v>
      </c>
      <c r="Q59" s="45" t="s">
        <v>80</v>
      </c>
      <c r="R59" s="60" t="s">
        <v>219</v>
      </c>
      <c r="S59" s="61"/>
      <c r="T59" s="61"/>
      <c r="U59" s="13">
        <v>700</v>
      </c>
      <c r="V59" s="62"/>
      <c r="W59" s="62"/>
      <c r="X59" s="62"/>
      <c r="Y59" s="62"/>
      <c r="Z59" s="62"/>
      <c r="AA59" s="62"/>
      <c r="AB59" s="62"/>
      <c r="AC59" s="62"/>
      <c r="AD59" s="25" t="s">
        <v>73</v>
      </c>
      <c r="AE59" s="71" t="s">
        <v>73</v>
      </c>
      <c r="AF59" s="13" t="s">
        <v>73</v>
      </c>
      <c r="AG59" s="25" t="s">
        <v>73</v>
      </c>
      <c r="AH59" s="51" t="s">
        <v>73</v>
      </c>
      <c r="AI59" s="25">
        <v>40</v>
      </c>
      <c r="AJ59" s="71">
        <v>50</v>
      </c>
      <c r="AK59" s="62">
        <v>150</v>
      </c>
      <c r="AL59" s="25">
        <v>30</v>
      </c>
      <c r="AM59" s="57">
        <v>50</v>
      </c>
      <c r="AN59" s="13"/>
      <c r="AO59" s="33"/>
      <c r="AP59" s="33"/>
      <c r="AQ59" s="33"/>
      <c r="AR59" s="33"/>
      <c r="AS59" s="33"/>
      <c r="AT59" s="33">
        <v>700</v>
      </c>
      <c r="AU59" s="33"/>
      <c r="AV59" s="22" t="s">
        <v>220</v>
      </c>
      <c r="AW59" s="22" t="s">
        <v>221</v>
      </c>
      <c r="AX59" s="33"/>
      <c r="AY59" s="41" t="s">
        <v>222</v>
      </c>
    </row>
    <row r="60" spans="1:51" ht="48.75" customHeight="1">
      <c r="A60" s="13">
        <v>46</v>
      </c>
      <c r="B60" s="13"/>
      <c r="C60" s="13"/>
      <c r="D60" s="13">
        <v>2</v>
      </c>
      <c r="E60" s="13" t="s">
        <v>131</v>
      </c>
      <c r="F60" s="29" t="s">
        <v>223</v>
      </c>
      <c r="G60" s="29" t="s">
        <v>224</v>
      </c>
      <c r="H60" s="29" t="s">
        <v>110</v>
      </c>
      <c r="I60" s="29">
        <v>800</v>
      </c>
      <c r="J60" s="45" t="s">
        <v>80</v>
      </c>
      <c r="K60" s="45" t="s">
        <v>218</v>
      </c>
      <c r="L60" s="45" t="s">
        <v>80</v>
      </c>
      <c r="M60" s="45" t="s">
        <v>80</v>
      </c>
      <c r="N60" s="45" t="s">
        <v>80</v>
      </c>
      <c r="O60" s="45" t="s">
        <v>80</v>
      </c>
      <c r="P60" s="45" t="s">
        <v>80</v>
      </c>
      <c r="Q60" s="45" t="s">
        <v>80</v>
      </c>
      <c r="R60" s="60" t="s">
        <v>225</v>
      </c>
      <c r="S60" s="61" t="s">
        <v>226</v>
      </c>
      <c r="T60" s="61" t="s">
        <v>227</v>
      </c>
      <c r="U60" s="13">
        <v>100</v>
      </c>
      <c r="V60" s="62"/>
      <c r="W60" s="62"/>
      <c r="X60" s="62"/>
      <c r="Y60" s="62"/>
      <c r="Z60" s="62"/>
      <c r="AA60" s="62"/>
      <c r="AB60" s="62"/>
      <c r="AC60" s="62"/>
      <c r="AD60" s="13" t="s">
        <v>73</v>
      </c>
      <c r="AE60" s="71" t="s">
        <v>73</v>
      </c>
      <c r="AF60" s="13" t="s">
        <v>73</v>
      </c>
      <c r="AG60" s="25" t="s">
        <v>73</v>
      </c>
      <c r="AH60" s="51" t="s">
        <v>73</v>
      </c>
      <c r="AI60" s="13">
        <v>60</v>
      </c>
      <c r="AJ60" s="71">
        <v>50</v>
      </c>
      <c r="AK60" s="62">
        <v>100</v>
      </c>
      <c r="AL60" s="25">
        <v>50</v>
      </c>
      <c r="AM60" s="57">
        <v>50</v>
      </c>
      <c r="AN60" s="13"/>
      <c r="AO60" s="33"/>
      <c r="AP60" s="33"/>
      <c r="AQ60" s="33"/>
      <c r="AR60" s="33"/>
      <c r="AS60" s="33"/>
      <c r="AT60" s="33">
        <v>100</v>
      </c>
      <c r="AU60" s="33"/>
      <c r="AV60" s="22" t="s">
        <v>228</v>
      </c>
      <c r="AW60" s="33"/>
      <c r="AX60" s="33"/>
      <c r="AY60" s="41" t="s">
        <v>229</v>
      </c>
    </row>
    <row r="61" spans="1:51" ht="48.75" customHeight="1">
      <c r="A61" s="13">
        <v>47</v>
      </c>
      <c r="B61" s="13"/>
      <c r="C61" s="13"/>
      <c r="D61" s="13">
        <v>3</v>
      </c>
      <c r="E61" s="13" t="s">
        <v>131</v>
      </c>
      <c r="F61" s="29" t="s">
        <v>230</v>
      </c>
      <c r="G61" s="29" t="s">
        <v>217</v>
      </c>
      <c r="H61" s="29" t="s">
        <v>110</v>
      </c>
      <c r="I61" s="29">
        <v>1800</v>
      </c>
      <c r="J61" s="45" t="s">
        <v>80</v>
      </c>
      <c r="K61" s="45" t="s">
        <v>218</v>
      </c>
      <c r="L61" s="45" t="s">
        <v>80</v>
      </c>
      <c r="M61" s="45" t="s">
        <v>80</v>
      </c>
      <c r="N61" s="45" t="s">
        <v>80</v>
      </c>
      <c r="O61" s="45" t="s">
        <v>80</v>
      </c>
      <c r="P61" s="45" t="s">
        <v>80</v>
      </c>
      <c r="Q61" s="45" t="s">
        <v>80</v>
      </c>
      <c r="R61" s="60" t="s">
        <v>231</v>
      </c>
      <c r="S61" s="61" t="s">
        <v>232</v>
      </c>
      <c r="T61" s="61" t="s">
        <v>233</v>
      </c>
      <c r="U61" s="13">
        <v>200</v>
      </c>
      <c r="V61" s="62"/>
      <c r="W61" s="62"/>
      <c r="X61" s="62"/>
      <c r="Y61" s="62"/>
      <c r="Z61" s="62"/>
      <c r="AA61" s="62"/>
      <c r="AB61" s="62"/>
      <c r="AC61" s="62"/>
      <c r="AD61" s="13" t="s">
        <v>73</v>
      </c>
      <c r="AE61" s="71" t="s">
        <v>73</v>
      </c>
      <c r="AF61" s="13" t="s">
        <v>73</v>
      </c>
      <c r="AG61" s="25" t="s">
        <v>73</v>
      </c>
      <c r="AH61" s="51" t="s">
        <v>73</v>
      </c>
      <c r="AI61" s="13">
        <v>30</v>
      </c>
      <c r="AJ61" s="71">
        <v>30</v>
      </c>
      <c r="AK61" s="62">
        <v>50</v>
      </c>
      <c r="AL61" s="25">
        <v>30</v>
      </c>
      <c r="AM61" s="57">
        <v>50</v>
      </c>
      <c r="AN61" s="13"/>
      <c r="AO61" s="33"/>
      <c r="AP61" s="33"/>
      <c r="AQ61" s="33"/>
      <c r="AR61" s="33"/>
      <c r="AS61" s="33"/>
      <c r="AT61" s="33">
        <v>200</v>
      </c>
      <c r="AU61" s="33"/>
      <c r="AV61" s="22" t="s">
        <v>220</v>
      </c>
      <c r="AW61" s="33"/>
      <c r="AX61" s="33"/>
      <c r="AY61" s="41" t="s">
        <v>234</v>
      </c>
    </row>
    <row r="62" spans="1:51" ht="18.75" customHeight="1">
      <c r="A62" s="28"/>
      <c r="B62" s="24" t="s">
        <v>31</v>
      </c>
      <c r="C62" s="24"/>
      <c r="D62" s="25"/>
      <c r="E62" s="25"/>
      <c r="F62" s="26"/>
      <c r="G62" s="27"/>
      <c r="H62" s="16"/>
      <c r="I62" s="25"/>
      <c r="J62" s="44"/>
      <c r="K62" s="44"/>
      <c r="L62" s="44"/>
      <c r="M62" s="44"/>
      <c r="N62" s="44"/>
      <c r="O62" s="44"/>
      <c r="P62" s="44"/>
      <c r="Q62" s="44"/>
      <c r="R62" s="44"/>
      <c r="S62" s="25"/>
      <c r="T62" s="25"/>
      <c r="U62" s="59">
        <f>SUM(U59:U61)</f>
        <v>1000</v>
      </c>
      <c r="V62" s="59"/>
      <c r="W62" s="59"/>
      <c r="X62" s="59"/>
      <c r="Y62" s="59"/>
      <c r="Z62" s="59"/>
      <c r="AA62" s="59"/>
      <c r="AB62" s="59"/>
      <c r="AC62" s="59"/>
      <c r="AD62" s="72"/>
      <c r="AE62" s="59"/>
      <c r="AF62" s="59"/>
      <c r="AG62" s="59"/>
      <c r="AH62" s="75"/>
      <c r="AI62" s="75">
        <f>SUM(AI59:AI61)</f>
        <v>130</v>
      </c>
      <c r="AJ62" s="59">
        <f>SUM(AJ59:AJ61)</f>
        <v>130</v>
      </c>
      <c r="AK62" s="59">
        <f>SUM(AK59:AK61)</f>
        <v>300</v>
      </c>
      <c r="AL62" s="75">
        <f>SUM(AL59:AL61)</f>
        <v>110</v>
      </c>
      <c r="AM62" s="75">
        <v>150</v>
      </c>
      <c r="AN62" s="25"/>
      <c r="AO62" s="25"/>
      <c r="AP62" s="25"/>
      <c r="AQ62" s="25"/>
      <c r="AR62" s="25"/>
      <c r="AS62" s="25"/>
      <c r="AT62" s="59">
        <f>SUM(AT59:AT61)</f>
        <v>1000</v>
      </c>
      <c r="AU62" s="59"/>
      <c r="AV62" s="59"/>
      <c r="AW62" s="59"/>
      <c r="AX62" s="59"/>
      <c r="AY62" s="41"/>
    </row>
    <row r="63" spans="1:51" ht="37.5" customHeight="1">
      <c r="A63" s="24" t="s">
        <v>235</v>
      </c>
      <c r="B63" s="24"/>
      <c r="C63" s="24"/>
      <c r="D63" s="24"/>
      <c r="E63" s="24"/>
      <c r="F63" s="24"/>
      <c r="G63" s="24"/>
      <c r="H63" s="24"/>
      <c r="I63" s="24"/>
      <c r="J63" s="46"/>
      <c r="K63" s="46"/>
      <c r="L63" s="46"/>
      <c r="M63" s="46"/>
      <c r="N63" s="46"/>
      <c r="O63" s="46"/>
      <c r="P63" s="46"/>
      <c r="Q63" s="46"/>
      <c r="R63" s="46"/>
      <c r="S63" s="24"/>
      <c r="T63" s="24"/>
      <c r="U63" s="24">
        <f>U50+U47+U44+U39+U28+U21+U12+U8+U58+U62</f>
        <v>85602.7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>
        <f>AI62+AI58+AI50+AI47+AI39+AI28+AI12</f>
        <v>1290</v>
      </c>
      <c r="AJ63" s="76">
        <f>AJ62+AJ58+AJ50+AJ47+AJ39+AJ28+AJ12</f>
        <v>1250</v>
      </c>
      <c r="AK63" s="24">
        <f>AK62+AK58+AK47+AK39+AK28+AK12</f>
        <v>1530</v>
      </c>
      <c r="AL63" s="24">
        <f>AL62+AL58+AL50+AL47+AL39+AL28+AL12</f>
        <v>1235</v>
      </c>
      <c r="AM63" s="24">
        <f>AM62+AM58+AM50+AM47+AM39+AM28+AM12</f>
        <v>1390</v>
      </c>
      <c r="AN63" s="57"/>
      <c r="AO63" s="57"/>
      <c r="AP63" s="57"/>
      <c r="AQ63" s="57"/>
      <c r="AR63" s="57"/>
      <c r="AS63" s="57"/>
      <c r="AT63" s="24">
        <f>AT50+AT47+AT44+AT39+AT28+AT21+AT12+AT8+AT58+AT62</f>
        <v>67359.5</v>
      </c>
      <c r="AU63" s="24"/>
      <c r="AV63" s="24"/>
      <c r="AW63" s="24"/>
      <c r="AX63" s="24"/>
      <c r="AY63" s="41"/>
    </row>
    <row r="64" spans="4:51" ht="14.25">
      <c r="D64" s="30"/>
      <c r="E64" s="31"/>
      <c r="F64" s="32"/>
      <c r="G64" s="31"/>
      <c r="H64" s="31"/>
      <c r="I64" s="47"/>
      <c r="J64" s="32"/>
      <c r="K64" s="32"/>
      <c r="L64" s="32"/>
      <c r="M64" s="32"/>
      <c r="N64" s="32"/>
      <c r="O64" s="32"/>
      <c r="P64" s="32"/>
      <c r="Q64" s="32"/>
      <c r="R64" s="32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83"/>
    </row>
    <row r="69" spans="4:51" ht="14.25">
      <c r="D69" s="84"/>
      <c r="E69" s="84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6"/>
      <c r="S69" s="86"/>
      <c r="T69" s="86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8"/>
      <c r="AI69" s="88"/>
      <c r="AJ69" s="88"/>
      <c r="AK69" s="88"/>
      <c r="AL69" s="88"/>
      <c r="AM69" s="88"/>
      <c r="AN69" s="84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90"/>
    </row>
    <row r="70" spans="4:51" ht="14.25">
      <c r="D70" s="84"/>
      <c r="E70" s="84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6"/>
      <c r="S70" s="86"/>
      <c r="T70" s="86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8"/>
      <c r="AI70" s="88"/>
      <c r="AJ70" s="88"/>
      <c r="AK70" s="88"/>
      <c r="AL70" s="88"/>
      <c r="AM70" s="88"/>
      <c r="AN70" s="84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90"/>
    </row>
    <row r="71" spans="4:51" ht="14.25">
      <c r="D71" s="84"/>
      <c r="E71" s="84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6"/>
      <c r="S71" s="86"/>
      <c r="T71" s="86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8"/>
      <c r="AI71" s="88"/>
      <c r="AJ71" s="88"/>
      <c r="AK71" s="88"/>
      <c r="AL71" s="88"/>
      <c r="AM71" s="88"/>
      <c r="AN71" s="84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90"/>
    </row>
  </sheetData>
  <sheetProtection/>
  <mergeCells count="66">
    <mergeCell ref="A2:AY2"/>
    <mergeCell ref="A3:F3"/>
    <mergeCell ref="M4:Q4"/>
    <mergeCell ref="S4:T4"/>
    <mergeCell ref="U4:W4"/>
    <mergeCell ref="X4:Z4"/>
    <mergeCell ref="AA4:AC4"/>
    <mergeCell ref="AD4:AH4"/>
    <mergeCell ref="AI4:AM4"/>
    <mergeCell ref="AN4:AS4"/>
    <mergeCell ref="AU4:AY4"/>
    <mergeCell ref="A63:E63"/>
    <mergeCell ref="A4:A5"/>
    <mergeCell ref="B4:B5"/>
    <mergeCell ref="B6:B7"/>
    <mergeCell ref="B9:B11"/>
    <mergeCell ref="B13:B20"/>
    <mergeCell ref="B22:B27"/>
    <mergeCell ref="B29:B38"/>
    <mergeCell ref="B40:B43"/>
    <mergeCell ref="B45:B46"/>
    <mergeCell ref="B48:B49"/>
    <mergeCell ref="B51:B57"/>
    <mergeCell ref="B59:B61"/>
    <mergeCell ref="C4:C5"/>
    <mergeCell ref="C6:C7"/>
    <mergeCell ref="C9:C11"/>
    <mergeCell ref="C13:C20"/>
    <mergeCell ref="C22:C27"/>
    <mergeCell ref="C29:C38"/>
    <mergeCell ref="C40:C43"/>
    <mergeCell ref="C45:C46"/>
    <mergeCell ref="C48:C49"/>
    <mergeCell ref="C51:C57"/>
    <mergeCell ref="C59:C61"/>
    <mergeCell ref="D4:D5"/>
    <mergeCell ref="E4:E5"/>
    <mergeCell ref="E26:E27"/>
    <mergeCell ref="F4:F5"/>
    <mergeCell ref="G4:G5"/>
    <mergeCell ref="H4:H5"/>
    <mergeCell ref="I4:I5"/>
    <mergeCell ref="J4:J5"/>
    <mergeCell ref="K4:K5"/>
    <mergeCell ref="L4:L5"/>
    <mergeCell ref="M26:M27"/>
    <mergeCell ref="M48:M49"/>
    <mergeCell ref="N48:N49"/>
    <mergeCell ref="O48:O49"/>
    <mergeCell ref="P48:P49"/>
    <mergeCell ref="Q48:Q49"/>
    <mergeCell ref="R4:R5"/>
    <mergeCell ref="R26:R27"/>
    <mergeCell ref="R48:R49"/>
    <mergeCell ref="S26:S27"/>
    <mergeCell ref="T26:T27"/>
    <mergeCell ref="U9:U10"/>
    <mergeCell ref="AN9:AN10"/>
    <mergeCell ref="AO9:AO10"/>
    <mergeCell ref="AP9:AP10"/>
    <mergeCell ref="AQ9:AQ10"/>
    <mergeCell ref="AR9:AR10"/>
    <mergeCell ref="AS9:AS10"/>
    <mergeCell ref="AS48:AS49"/>
    <mergeCell ref="AT4:AT5"/>
    <mergeCell ref="AT9:AT10"/>
  </mergeCells>
  <dataValidations count="6">
    <dataValidation type="list" allowBlank="1" showInputMessage="1" showErrorMessage="1" sqref="K17 L6:L11 L13:L16 L18:L20 L22:L27 L29:L38">
      <formula1>"符合现有规划,不符合现有规划"</formula1>
    </dataValidation>
    <dataValidation type="list" allowBlank="1" showInputMessage="1" showErrorMessage="1" sqref="G6:G20 G22:G27 G29:G38 G40:G43">
      <formula1>"教室,图书馆,实验、实训、科研用房,风雨操场、体育馆等室内体育用房,会堂,行政办公用房,学生宿舍,学生食堂,生活福利用房及附属用房（含教师周转房、锅炉房等）,室外体育场地,市政管网道路等基础设施"</formula1>
    </dataValidation>
    <dataValidation type="list" showInputMessage="1" showErrorMessage="1" sqref="H6:H12 H14:H19 H22:H27 H29:H38 H40:H43 H48:H49">
      <formula1>"新建,改扩建,大型维修"</formula1>
    </dataValidation>
    <dataValidation allowBlank="1" showInputMessage="1" showErrorMessage="1" sqref="I6:I12 I14:I16 I18:I19 I22:I27 I29:I38 I40:I43"/>
    <dataValidation type="list" allowBlank="1" showInputMessage="1" showErrorMessage="1" sqref="J6:J11 J14:J20 J22:J27 J29:J38">
      <formula1>"是,否"</formula1>
    </dataValidation>
    <dataValidation type="list" allowBlank="1" showInputMessage="1" showErrorMessage="1" sqref="K6:K11 K13:K16 K18:K20 K22:K27 K29:K38">
      <formula1>"现有用地,新征用地"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黄蓉</cp:lastModifiedBy>
  <cp:lastPrinted>2018-02-07T07:06:15Z</cp:lastPrinted>
  <dcterms:created xsi:type="dcterms:W3CDTF">2016-10-04T06:10:02Z</dcterms:created>
  <dcterms:modified xsi:type="dcterms:W3CDTF">2019-03-04T03:31:15Z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