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64" windowHeight="9587" activeTab="0"/>
  </bookViews>
  <sheets>
    <sheet name="Sheet1" sheetId="1" r:id="rId1"/>
  </sheets>
  <definedNames>
    <definedName name="_xlnm.Print_Titles" localSheetId="0">'Sheet1'!$4:$4</definedName>
    <definedName name="_xlnm.Print_Area" localSheetId="0">'Sheet1'!$A$1:$G$289</definedName>
  </definedNames>
  <calcPr fullCalcOnLoad="1"/>
</workbook>
</file>

<file path=xl/sharedStrings.xml><?xml version="1.0" encoding="utf-8"?>
<sst xmlns="http://schemas.openxmlformats.org/spreadsheetml/2006/main" count="698" uniqueCount="570">
  <si>
    <t>附件</t>
  </si>
  <si>
    <t>2018年度广东省科技创新战略专项资金                                                                                                 （科技孵化育成体系建设等领域）项目资金安排表</t>
  </si>
  <si>
    <t>单位：万元</t>
  </si>
  <si>
    <t>序号</t>
  </si>
  <si>
    <t>省直/地市</t>
  </si>
  <si>
    <t>项目名称</t>
  </si>
  <si>
    <t>申报单位</t>
  </si>
  <si>
    <t>负责人</t>
  </si>
  <si>
    <t>立项金额</t>
  </si>
  <si>
    <t>安排金额</t>
  </si>
  <si>
    <r>
      <t>总计（18</t>
    </r>
    <r>
      <rPr>
        <b/>
        <sz val="10"/>
        <rFont val="宋体"/>
        <family val="0"/>
      </rPr>
      <t>6项）</t>
    </r>
  </si>
  <si>
    <t>一</t>
  </si>
  <si>
    <t>省直部门</t>
  </si>
  <si>
    <t>（一）</t>
  </si>
  <si>
    <t>广东省自然资源厅</t>
  </si>
  <si>
    <t>广东省国土资源测绘院</t>
  </si>
  <si>
    <t>广东省自然资源科技协同创新中心</t>
  </si>
  <si>
    <t>刘小丁</t>
  </si>
  <si>
    <t>（二）</t>
  </si>
  <si>
    <t>广东省生态环境厅</t>
  </si>
  <si>
    <t>广东环境保护工程职业学院</t>
  </si>
  <si>
    <t>矿区周边重金属污染土壤修复关键技术、调控机制及应用研究</t>
  </si>
  <si>
    <t>蔡宗平</t>
  </si>
  <si>
    <t>（三）</t>
  </si>
  <si>
    <t>广东省市场监督管理局</t>
  </si>
  <si>
    <t>广东产品质量监督检验研究院</t>
  </si>
  <si>
    <t>广东省NQI-质量安全科技协同创新中心</t>
  </si>
  <si>
    <t>高晓东</t>
  </si>
  <si>
    <t>2</t>
  </si>
  <si>
    <t>广东省药品检验所</t>
  </si>
  <si>
    <t>广东省生物医药科技协同创新中心</t>
  </si>
  <si>
    <t>罗卓雅</t>
  </si>
  <si>
    <t>（四）</t>
  </si>
  <si>
    <t>广东省文化和旅游厅</t>
  </si>
  <si>
    <t>广东省博物馆</t>
  </si>
  <si>
    <t>广东省智慧博物馆科技协同创新中心</t>
  </si>
  <si>
    <t>魏峻</t>
  </si>
  <si>
    <t>（五）</t>
  </si>
  <si>
    <t>广东省教育厅</t>
  </si>
  <si>
    <t>南方医科大学</t>
  </si>
  <si>
    <t>广东省重点领域研发计划“脑科学与类脑研究”重大专项实施方案及申报指南研究编制</t>
  </si>
  <si>
    <t>高天明</t>
  </si>
  <si>
    <t>应用BioID方法筛选弓形虫毒力因子ROP18的互作蛋白组解析其抑制凋亡发生的机制</t>
  </si>
  <si>
    <t>彭鸿娟</t>
  </si>
  <si>
    <t>靶向维生素D受体(VDR)的激动剂作为抗癌药物的研究与开发</t>
  </si>
  <si>
    <t>陈建军</t>
  </si>
  <si>
    <t>华南农业大学</t>
  </si>
  <si>
    <t>广东省精准农业重点专项指南研究</t>
  </si>
  <si>
    <t>殷建军</t>
  </si>
  <si>
    <t>智能农机装备重点专项指南建议</t>
  </si>
  <si>
    <t>付函</t>
  </si>
  <si>
    <t>基于Bi2WO6/TiO2/rGO异质结的智能紫光LED催化乙烯装置研制</t>
  </si>
  <si>
    <t>赵文锋</t>
  </si>
  <si>
    <t>高效生物固氮功能菌用于甘蔗作物及生物防控</t>
  </si>
  <si>
    <t>谭志远</t>
  </si>
  <si>
    <t>几种重要农药纳米抗体的制备及其在食品安全快速检测中的应用</t>
  </si>
  <si>
    <t>徐振林</t>
  </si>
  <si>
    <t>精准农业航空遥感技术及平台在巴基斯坦的示范应用</t>
  </si>
  <si>
    <t>张亚莉</t>
  </si>
  <si>
    <t>基于新型智能鲜榨橙汁销售模式的赣南脐橙保鲜技术研究与应用示范</t>
  </si>
  <si>
    <t>杨美艳</t>
  </si>
  <si>
    <t>发展中国家科研人员蚕桑科技创新与管理培训班</t>
  </si>
  <si>
    <t>刘吉平</t>
  </si>
  <si>
    <t>华南师范大学</t>
  </si>
  <si>
    <t>网络信息安全重点专项申报指南研究编制</t>
  </si>
  <si>
    <t>王欣明</t>
  </si>
  <si>
    <t>流体电池脱盐技术</t>
  </si>
  <si>
    <t>CHENFUMING</t>
  </si>
  <si>
    <t>高性能、可再生锂离子电池蒽醌类电极材料的研发与应用</t>
  </si>
  <si>
    <t>曾荣华</t>
  </si>
  <si>
    <t>广东工业大学</t>
  </si>
  <si>
    <t>新策略制备廉价、高活性双功能催化剂材料应用于催化裂解废旧混合塑料</t>
  </si>
  <si>
    <t>孙志鹏</t>
  </si>
  <si>
    <t>岭南师范学院</t>
  </si>
  <si>
    <t>新型纳米复合刀具涂层的制备、性能及切削损伤机理研究</t>
  </si>
  <si>
    <t>田灿鑫</t>
  </si>
  <si>
    <t>汕头大学</t>
  </si>
  <si>
    <t>青蟹软壳蟹培育技术创新与示范推广</t>
  </si>
  <si>
    <t>马洪雨</t>
  </si>
  <si>
    <t>广东药科大学</t>
  </si>
  <si>
    <t>广东省“新药创制”重点研发专项2018年申报指南</t>
  </si>
  <si>
    <t>由天辉</t>
  </si>
  <si>
    <t>广东财经大学</t>
  </si>
  <si>
    <t>促进广东省孵化器创新创业和创投协同发展的公共孵化服务平台建设</t>
  </si>
  <si>
    <t>喻卫斌</t>
  </si>
  <si>
    <t>仲恺农业工程学院</t>
  </si>
  <si>
    <t>广东省现代种业和精准农业发展战略规划研究</t>
  </si>
  <si>
    <t>程萍</t>
  </si>
  <si>
    <t>生物多糖螯合锌可控释放胶囊的制备关键技术及其在水禽养殖中的高效应用</t>
  </si>
  <si>
    <t>龚圣</t>
  </si>
  <si>
    <t>广东金融学院</t>
  </si>
  <si>
    <t>基于大数据平台的智能数据终端的研究与应用</t>
  </si>
  <si>
    <t>伍春晖</t>
  </si>
  <si>
    <t>五邑大学</t>
  </si>
  <si>
    <t>增强型混合异步脑机接口模拟驾驶及驾驶疲劳脑功能网络研究</t>
  </si>
  <si>
    <t>王洪涛</t>
  </si>
  <si>
    <t>（六）</t>
  </si>
  <si>
    <t>广东省科学技术厅</t>
  </si>
  <si>
    <t>广东省科学技术厅本部</t>
  </si>
  <si>
    <t>5654</t>
  </si>
  <si>
    <t>（1）</t>
  </si>
  <si>
    <t>中山大学</t>
  </si>
  <si>
    <t>烟酸受体HCAR2介导的脂代谢抑制寨卡病毒复制的分子机理研究</t>
  </si>
  <si>
    <t>刘超</t>
  </si>
  <si>
    <t>用于食品安全检测的单分子与比色法核酸检测技术的开发</t>
  </si>
  <si>
    <t>马杰</t>
  </si>
  <si>
    <t>哈维氏弧菌分子流行病学及其病害免疫防控研究</t>
  </si>
  <si>
    <t>朱志明</t>
  </si>
  <si>
    <t>基于畜牧废水处理的微生物燃料电池的开发</t>
  </si>
  <si>
    <t>卢锡洪</t>
  </si>
  <si>
    <t>推理学习人工神经网络关键技术研究及其在无创血流动力学预测的应用</t>
  </si>
  <si>
    <t>张贺晔</t>
  </si>
  <si>
    <t>IFN-I与TNF免疫互作决定结核感染结局的功能与机制</t>
  </si>
  <si>
    <t>曾谷城</t>
  </si>
  <si>
    <t>抑制RIG-1/NF-κB通路调控CD4+T细胞功能诱导肝移植免疫耐受作用</t>
  </si>
  <si>
    <t>中山大学附属第一医院</t>
  </si>
  <si>
    <t>马毅</t>
  </si>
  <si>
    <t>MicroRNA相关基因突变在新生儿先天性心脏病筛查的应用研究</t>
  </si>
  <si>
    <t>黄展鹏</t>
  </si>
  <si>
    <t>基于纳米基底的热缓释系统在肺腺癌生物学行为评估及探索耐药分子机制中的研究</t>
  </si>
  <si>
    <t>柯尊富</t>
  </si>
  <si>
    <t>赫赛汀及miRNA抑制剂共传递用于耐赫赛汀乳腺癌靶向治疗的研究</t>
  </si>
  <si>
    <t>中山大学孙逸仙纪念医院</t>
  </si>
  <si>
    <t>许小丁</t>
  </si>
  <si>
    <t>基于非病毒CRISPR技术的乙型肝炎快速诊断与精准治疗</t>
  </si>
  <si>
    <t>中山大学附属第三医院</t>
  </si>
  <si>
    <t>李明强</t>
  </si>
  <si>
    <t>（2）</t>
  </si>
  <si>
    <t>暨南大学</t>
  </si>
  <si>
    <t>富硒微藻营养免疫活性成分与功能制品研发</t>
  </si>
  <si>
    <t>黄峙</t>
  </si>
  <si>
    <t>负载脐带间充质干细胞的抗感染水凝胶修复糖尿病创面的研究</t>
  </si>
  <si>
    <t>郭瑞</t>
  </si>
  <si>
    <t>新型抗肝癌药物FGFR4可逆共价抑制剂的研究</t>
  </si>
  <si>
    <t>陆小云</t>
  </si>
  <si>
    <t>片上集成电读出宽带光学传感器</t>
  </si>
  <si>
    <t>陈沁</t>
  </si>
  <si>
    <t>基于微纳米复氧和异位强化生物处理的城市水环境综合治理技术的研发与应用</t>
  </si>
  <si>
    <t>刘国强</t>
  </si>
  <si>
    <t>（3）</t>
  </si>
  <si>
    <t>华南理工大学</t>
  </si>
  <si>
    <t>“食品安全”重点专项指南编制</t>
  </si>
  <si>
    <t>韩双艳</t>
  </si>
  <si>
    <t>啤酒风味稳定性关键技术研究与应用</t>
  </si>
  <si>
    <t>赵海锋</t>
  </si>
  <si>
    <t>新型显示用无机发光材料结构设计与发光性能研究</t>
  </si>
  <si>
    <t>夏志国</t>
  </si>
  <si>
    <t>面向电子设备电磁屏蔽的超薄碳纤维复合材料设计及应用基础研究</t>
  </si>
  <si>
    <t>陆龙生</t>
  </si>
  <si>
    <t>重金属电化学发光分析新方法与新型便携式检测系统的开发</t>
  </si>
  <si>
    <t>叶建山</t>
  </si>
  <si>
    <t>城镇化过程中污泥重金属风险来源、归趋/分离途径与工艺原位调控</t>
  </si>
  <si>
    <t>韦朝海</t>
  </si>
  <si>
    <t>大容量、长寿命、低成本硅碳复合材料及宽适配系列电解液的研发与产业化</t>
  </si>
  <si>
    <t>吴松平</t>
  </si>
  <si>
    <t>（4）</t>
  </si>
  <si>
    <t>其他单位</t>
  </si>
  <si>
    <t>2018年省科技创新战略专项资金管理专家酬金（一）</t>
  </si>
  <si>
    <t>广东省科学技术本部</t>
  </si>
  <si>
    <t>生物质锅炉烟气污染物深度减排与管控技术研究</t>
  </si>
  <si>
    <t>环境保护部华南环境科学研究所</t>
  </si>
  <si>
    <t>方平</t>
  </si>
  <si>
    <t>垃圾焚烧飞灰二噁英中温（350~500℃）脱毒减害与处理处置研究</t>
  </si>
  <si>
    <t>鞠勇明</t>
  </si>
  <si>
    <t>桑叶中异戊烯基类黄酮的高效制备与活性评价</t>
  </si>
  <si>
    <t>中国科学院华南植物园</t>
  </si>
  <si>
    <t>杨宝</t>
  </si>
  <si>
    <t>广东省海洋科技协同创新中心</t>
  </si>
  <si>
    <t>中国科学院广州能源研究所</t>
  </si>
  <si>
    <t>马隆龙</t>
  </si>
  <si>
    <t>交直流智能光伏微电网系统设计及优化运行技术研究</t>
  </si>
  <si>
    <t>舒杰</t>
  </si>
  <si>
    <t>高效低成本PTG能源转换系统中关键膜电极材料研发</t>
  </si>
  <si>
    <t>阎常峰</t>
  </si>
  <si>
    <t>造纸行业废弃物清洁高效热化学转化理论</t>
  </si>
  <si>
    <t>阴秀丽</t>
  </si>
  <si>
    <t>低成本柔性钙钛矿杂合物太阳电池研究</t>
  </si>
  <si>
    <t>徐雪青</t>
  </si>
  <si>
    <t>纳米集成电路可靠性表征与评价方法</t>
  </si>
  <si>
    <t>工业和信息化部电子第五研究所</t>
  </si>
  <si>
    <t>何玉娟</t>
  </si>
  <si>
    <t>广东省住房城乡建设科技协同创新中心</t>
  </si>
  <si>
    <t>广东省建筑科学研究院集团股份有限公司</t>
  </si>
  <si>
    <t>杨仕超</t>
  </si>
  <si>
    <t>去唾液酸蛋白受体 ASGR2 在脂质代谢过程中的调控作用</t>
  </si>
  <si>
    <t>中国科学院广州生物医药与健康研究院</t>
  </si>
  <si>
    <t>李尹雄</t>
  </si>
  <si>
    <t>华南技术转移中心建设（第二期）项目</t>
  </si>
  <si>
    <t>广东省华南技术转移中心有限公司</t>
  </si>
  <si>
    <t>李奎</t>
  </si>
  <si>
    <t>面向广东省的公共孵化服务平台建设</t>
  </si>
  <si>
    <t>广东省科技企业孵化器协会</t>
  </si>
  <si>
    <t>朱婧</t>
  </si>
  <si>
    <t>广东省传染病跨境传播防控科技协同创新中心</t>
  </si>
  <si>
    <t>广东出入境检验检疫局检验检疫技术中心</t>
  </si>
  <si>
    <t>黄吉城</t>
  </si>
  <si>
    <t>广东省公安科技协同创新中心</t>
  </si>
  <si>
    <t>广东省公共安全技术防范协会</t>
  </si>
  <si>
    <t>简洁</t>
  </si>
  <si>
    <t>广东省科技创新监测研究中心</t>
  </si>
  <si>
    <t>干细胞与再生医学重点专项指南编制研究</t>
  </si>
  <si>
    <t>胡海鹏</t>
  </si>
  <si>
    <t>广东省精准医学重大科技专项实施方案编制研究</t>
  </si>
  <si>
    <t>陈丽佳</t>
  </si>
  <si>
    <t>2018年省科技创新战略专项资金管理工作经费</t>
  </si>
  <si>
    <t>广东省科技合作研究促进中心</t>
  </si>
  <si>
    <t>广东省技术经济研究发展中心</t>
  </si>
  <si>
    <t>广东省网络协同制造与工业互联网重点专项指南研究编制</t>
  </si>
  <si>
    <t>陈之瑶</t>
  </si>
  <si>
    <t>广东省科学技术情报研究所</t>
  </si>
  <si>
    <t>广东省新一代人工智能重大专项实施方案编制研究</t>
  </si>
  <si>
    <t>商惠敏</t>
  </si>
  <si>
    <t>广东省虚拟现实重点专项实施方案编制研究</t>
  </si>
  <si>
    <t>敖青</t>
  </si>
  <si>
    <t>广东若干重点领域前沿技术跟踪和发展路径研究</t>
  </si>
  <si>
    <t>杨勇</t>
  </si>
  <si>
    <t>广东省机器人与智能制造重大专项实施方案编制研究</t>
  </si>
  <si>
    <t>龙云凤</t>
  </si>
  <si>
    <t>广东省合金、陶瓷与复合材料重点专项实施方案编制研究</t>
  </si>
  <si>
    <t>尚学峰</t>
  </si>
  <si>
    <t>广东省“激光与增材制造”重大专项实施方案编制研究</t>
  </si>
  <si>
    <t>陈雪</t>
  </si>
  <si>
    <t>广东省“碳纤维与高分子材料”重点专项实施方案及指南编制研究</t>
  </si>
  <si>
    <t>纪春丽</t>
  </si>
  <si>
    <t>广东省芯片技术创新与产业发展研究</t>
  </si>
  <si>
    <t>陈相</t>
  </si>
  <si>
    <t>广东科技孵化育成体系提质增效决策支撑与服务平台建设</t>
  </si>
  <si>
    <t>周振江</t>
  </si>
  <si>
    <r>
      <t>2</t>
    </r>
    <r>
      <rPr>
        <sz val="10"/>
        <rFont val="宋体"/>
        <family val="0"/>
      </rPr>
      <t>018年省科技创新战略专项资金管理工作经费</t>
    </r>
  </si>
  <si>
    <t>广东省科技基础条件平台中心</t>
  </si>
  <si>
    <t>广东省生产力促进中心</t>
  </si>
  <si>
    <t>2019年广东省节能环保重点专项指南编制研究</t>
  </si>
  <si>
    <t>张寒旭</t>
  </si>
  <si>
    <t>广东省水利水电科学研究院</t>
  </si>
  <si>
    <t>广东省水安全科技协同创新中心</t>
  </si>
  <si>
    <t>黄本胜</t>
  </si>
  <si>
    <t>广东科学中心</t>
  </si>
  <si>
    <t>广东省科技服务业研究院</t>
  </si>
  <si>
    <t>（七）</t>
  </si>
  <si>
    <t>广东省地震局</t>
  </si>
  <si>
    <t>广东省防震减灾科技协同创新中心</t>
  </si>
  <si>
    <t>叶秀薇</t>
  </si>
  <si>
    <t>（八）</t>
  </si>
  <si>
    <t>广东省科协</t>
  </si>
  <si>
    <t>广东科学馆</t>
  </si>
  <si>
    <t>中国工程科技发展战略广东研究院2018年重大（重点）战略咨询项目</t>
  </si>
  <si>
    <t>（九）</t>
  </si>
  <si>
    <t>广东省交通运输厅</t>
  </si>
  <si>
    <t>广东省交通科技协同创新中心</t>
  </si>
  <si>
    <t>广东华路交通科技有限公司</t>
  </si>
  <si>
    <t>吴传海</t>
  </si>
  <si>
    <t>基于纳米导电橡胶传感技术的桥梁智能支座健康监控系统研发</t>
  </si>
  <si>
    <t>深圳市市政设计研究院有限公司</t>
  </si>
  <si>
    <t>姜瑞娟</t>
  </si>
  <si>
    <t>（十）</t>
  </si>
  <si>
    <t>广东省卫生健康委员会</t>
  </si>
  <si>
    <t>广东省疾病预防控制中心</t>
  </si>
  <si>
    <t>广东省疾病防控科技协同创新中心</t>
  </si>
  <si>
    <t>张永慧</t>
  </si>
  <si>
    <t>（十一）</t>
  </si>
  <si>
    <t>广东省中医药局</t>
  </si>
  <si>
    <t>广东省第二中医院（广东省中医药工程技术研究院）</t>
  </si>
  <si>
    <t>广东省中医药科技协同创新中心</t>
  </si>
  <si>
    <t>许学猛</t>
  </si>
  <si>
    <t>（十二）</t>
  </si>
  <si>
    <t>广东省气象局</t>
  </si>
  <si>
    <t>广东省气象大数据科技协同创新中心</t>
  </si>
  <si>
    <t>广东省气象探测数据中心</t>
  </si>
  <si>
    <t>张金标</t>
  </si>
  <si>
    <t>南海及广东近海区域高分辨率台风海气耦合模式研发</t>
  </si>
  <si>
    <t>中国气象局广州热带海洋气象研究所</t>
  </si>
  <si>
    <t>张邦林</t>
  </si>
  <si>
    <t>（十三）</t>
  </si>
  <si>
    <t>广东省应急管理厅</t>
  </si>
  <si>
    <t>广东省安全生产科学技术研究院</t>
  </si>
  <si>
    <t>广东省安全生产科技协同创新中心</t>
  </si>
  <si>
    <t>李勇辉</t>
  </si>
  <si>
    <t>（十四）</t>
  </si>
  <si>
    <t>广东省农业科学院</t>
  </si>
  <si>
    <t>广东省现代种业科技创新战略研究</t>
  </si>
  <si>
    <t>程俊峰</t>
  </si>
  <si>
    <t>广东省农业科学院蔬菜研究所</t>
  </si>
  <si>
    <t>中巴合作蔬菜种质资源创新与新品种推广</t>
  </si>
  <si>
    <t>李颖</t>
  </si>
  <si>
    <t>中马高山反季节蔬菜新品种新技术研究及示范推广</t>
  </si>
  <si>
    <t>张艳</t>
  </si>
  <si>
    <t>广东省农业科学院作物研究所</t>
  </si>
  <si>
    <t>甘薯特异种质资源的引进与创新应用</t>
  </si>
  <si>
    <t>黄立飞</t>
  </si>
  <si>
    <t>南方花生遗传改良国际联合研究中心</t>
  </si>
  <si>
    <t>洪彦彬</t>
  </si>
  <si>
    <t>广东省农业科学院蚕业与农产品加工研究所</t>
  </si>
  <si>
    <t>乳铁蛋白靶向缓释吸收机制及其在健康食品中的应用研究</t>
  </si>
  <si>
    <t>张业辉</t>
  </si>
  <si>
    <t>米糠食品化加工过程中风味物质调控技术研究</t>
  </si>
  <si>
    <t>唐小俊</t>
  </si>
  <si>
    <t>基于肠道菌群调节的龙眼果肉多糖增强肠道免疫稳态效应机制</t>
  </si>
  <si>
    <t>黄菲</t>
  </si>
  <si>
    <t>巴基斯坦米糠食品化利用关键技术研发及其推广应用</t>
  </si>
  <si>
    <t>魏振承</t>
  </si>
  <si>
    <t>广东省农业科学院环境园艺研究所</t>
  </si>
  <si>
    <t>芳香山茶高效繁育及精准化栽培技术研究与示范</t>
  </si>
  <si>
    <t>于波</t>
  </si>
  <si>
    <t>（十五）</t>
  </si>
  <si>
    <t>广东省科学院</t>
  </si>
  <si>
    <t>广东省智能制造研究所</t>
  </si>
  <si>
    <t>精密高速电主轴加速寿命测试技术研究与应用</t>
  </si>
  <si>
    <t>童季刚</t>
  </si>
  <si>
    <t>精密激光切割机精度保持性评估与优化研究</t>
  </si>
  <si>
    <t>陈敏</t>
  </si>
  <si>
    <t>广东省医疗器械研究所</t>
  </si>
  <si>
    <t>3D打印可降解压电智能椎间融合器关键技术的研发</t>
  </si>
  <si>
    <t>刘金彦</t>
  </si>
  <si>
    <t>广东省稀有金属研究所</t>
  </si>
  <si>
    <t>用于高能量密度光源激发的发光陶瓷制备及性能研究</t>
  </si>
  <si>
    <t>张秋红</t>
  </si>
  <si>
    <t>广东省焊接技术研究所（广东省中乌研究院）</t>
  </si>
  <si>
    <t>船用高强钢大功率激光-电弧复合焊接技术研究与应用</t>
  </si>
  <si>
    <t>张宇鹏</t>
  </si>
  <si>
    <t>双电弧CMT增材制造工艺机理研究</t>
  </si>
  <si>
    <t>任香会</t>
  </si>
  <si>
    <t>广东省材料与加工研究所</t>
  </si>
  <si>
    <t>新一代耐磨高铬铸铁强韧化关键技术研究</t>
  </si>
  <si>
    <t>黄勇</t>
  </si>
  <si>
    <t>二</t>
  </si>
  <si>
    <t>地市</t>
  </si>
  <si>
    <t>广州市</t>
  </si>
  <si>
    <t>广州市本级</t>
  </si>
  <si>
    <t>达安创谷生物医药健康产业专业孵化器 ——专业化孵化器建设项目申报（快速生物检测技术行业）</t>
  </si>
  <si>
    <t>广州市达安创谷企业管理有限公司</t>
  </si>
  <si>
    <t>程晓娅</t>
  </si>
  <si>
    <t>广州瑞博奥转化医学创新园有限公司-生物医药专业化孵化器建设</t>
  </si>
  <si>
    <t>广州瑞博奥转化医学创新园有限公司</t>
  </si>
  <si>
    <t>李子安</t>
  </si>
  <si>
    <t>广东省云计算与移动互联网软件专业化孵化器建设</t>
  </si>
  <si>
    <t>广州佳都汇科技企业孵化器有限公司</t>
  </si>
  <si>
    <t>黄海军</t>
  </si>
  <si>
    <t>广州瑞粤汽车电子创新园-汽车电子专业孵化器建设</t>
  </si>
  <si>
    <t>广州瑞粤科技企业孵化器有限公司</t>
  </si>
  <si>
    <t>孙长哲</t>
  </si>
  <si>
    <t>宽粒径范围浓缩进样的单颗粒质谱进样系统的研制</t>
  </si>
  <si>
    <t>广州禾信仪器股份有限公司</t>
  </si>
  <si>
    <t>谭国斌</t>
  </si>
  <si>
    <t>板式家具柔性生产关键技术研究与应用</t>
  </si>
  <si>
    <t>广州弘亚数控机械股份有限公司</t>
  </si>
  <si>
    <t>刘风华</t>
  </si>
  <si>
    <t>新型纸浆模塑高效全自动整形热压机</t>
  </si>
  <si>
    <t>广州华工环源绿色包装技术股份有限公司</t>
  </si>
  <si>
    <t>李真健</t>
  </si>
  <si>
    <t>包结载体螺旋糊精的绿色高效制备关键技术及应用</t>
  </si>
  <si>
    <t>广州海莎生物科技有限公司</t>
  </si>
  <si>
    <t>李小林</t>
  </si>
  <si>
    <t>快速止血可吸收骨蜡的临床前研究</t>
  </si>
  <si>
    <t>广州创赛生物医用材料有限公司</t>
  </si>
  <si>
    <t>马春铭</t>
  </si>
  <si>
    <t>新型MRI/CT双模态3D打印材料负载干细胞精准修复骨缺损的研究</t>
  </si>
  <si>
    <t>广州贝奥吉因生物科技有限公司</t>
  </si>
  <si>
    <t>毛宇</t>
  </si>
  <si>
    <t>抗病毒多肽的表面化以及生物医学应用开发</t>
  </si>
  <si>
    <t>中新国际联合研究院</t>
  </si>
  <si>
    <t>贾永光</t>
  </si>
  <si>
    <t>面向复杂环境的球状智能探测机器人研发</t>
  </si>
  <si>
    <t>广州杰赛科技股份有限公司</t>
  </si>
  <si>
    <t>林凡</t>
  </si>
  <si>
    <t>轨道交通智能化综合调度指挥平台研发及产业化</t>
  </si>
  <si>
    <t>广州新科佳都科技有限公司</t>
  </si>
  <si>
    <t>张俊明</t>
  </si>
  <si>
    <t>复杂环境下人脸智能识别关键技术研发及产业化</t>
  </si>
  <si>
    <t>佳都新太科技股份有限公司</t>
  </si>
  <si>
    <t>赵刚</t>
  </si>
  <si>
    <t>基于多种智能传感技术的无线自组网应急防控系统的研发及产业化</t>
  </si>
  <si>
    <t>广东启迪图卫科技股份有限公司</t>
  </si>
  <si>
    <t>鞠国栋</t>
  </si>
  <si>
    <t>新型低功耗电致变色显示器件关键技术研发</t>
  </si>
  <si>
    <t>广州新视界光电科技有限公司</t>
  </si>
  <si>
    <t>徐苗</t>
  </si>
  <si>
    <t>基于氮化碳基光催化体系的设计、构建及其在NOx去除中的应用</t>
  </si>
  <si>
    <t>广州中国科学院沈阳自动化研究所分所</t>
  </si>
  <si>
    <t>王传义</t>
  </si>
  <si>
    <t>中韩国际合作孵化器建设</t>
  </si>
  <si>
    <t xml:space="preserve">   太库（广州）科技孵化器有限公司、TechCode Accelerator Korea Co., Ltd. （太库加速韩国株式会社）</t>
  </si>
  <si>
    <t>陈超</t>
  </si>
  <si>
    <t>深圳市</t>
  </si>
  <si>
    <t>深圳市本级</t>
  </si>
  <si>
    <t>糖尿病诊断试剂1,5-AG关键酶合成生物学改造及其产业化</t>
  </si>
  <si>
    <t>深圳大学</t>
  </si>
  <si>
    <t>吉坤美</t>
  </si>
  <si>
    <t>隔震结构实时监控新技术研发及应用</t>
  </si>
  <si>
    <t>深圳防灾减灾技术研究院</t>
  </si>
  <si>
    <t>姜慧</t>
  </si>
  <si>
    <t>深圳市众创空间孵化公共服务平台建设</t>
  </si>
  <si>
    <t>深圳市众创空间协会</t>
  </si>
  <si>
    <t>李刚</t>
  </si>
  <si>
    <t>无线高密度神经信号采集器</t>
  </si>
  <si>
    <t>深圳清华大学研究院</t>
  </si>
  <si>
    <t>张沕琳</t>
  </si>
  <si>
    <t>广东省重点领域研发计划“量子科学与工程”重大专项实施方案及申报指南研究编制</t>
  </si>
  <si>
    <t>南方科技大学</t>
  </si>
  <si>
    <t>刘松</t>
  </si>
  <si>
    <t>面向大规模电动汽车的智慧充电网络</t>
  </si>
  <si>
    <t>杨再跃</t>
  </si>
  <si>
    <t>微型振动能量采集系统及其动力学分析</t>
  </si>
  <si>
    <t>汪飞</t>
  </si>
  <si>
    <t>基于电致变色技术的智能窗户显示</t>
  </si>
  <si>
    <t>邱成峰</t>
  </si>
  <si>
    <t>低剂量PET/MRI成像关键技术</t>
  </si>
  <si>
    <t>中国科学院深圳先进技术研究院</t>
  </si>
  <si>
    <t>胡战利</t>
  </si>
  <si>
    <t>远距离高清水下选通相机关键技术研究</t>
  </si>
  <si>
    <t>焦国华</t>
  </si>
  <si>
    <t>宽带视觉媒体感知模型和编码方法研究</t>
  </si>
  <si>
    <t>张云</t>
  </si>
  <si>
    <t>基于廉价金属负极的高性能储能器件应用关键技术研发</t>
  </si>
  <si>
    <t>唐永炳</t>
  </si>
  <si>
    <t>珠海市</t>
  </si>
  <si>
    <t>珠海市本级</t>
  </si>
  <si>
    <t>珠海南方软件园专业化孵化器建设</t>
  </si>
  <si>
    <t>珠海南方软件园发展有限公司</t>
  </si>
  <si>
    <t>叶秀梅</t>
  </si>
  <si>
    <t>佛山市</t>
  </si>
  <si>
    <t>佛山市本级</t>
  </si>
  <si>
    <t>硼调控根尖过渡区细胞氧化与离子平衡缓解植物铝毒的机理</t>
  </si>
  <si>
    <t>佛山科学技术学院</t>
  </si>
  <si>
    <t>喻敏</t>
  </si>
  <si>
    <t>新一代通信与网络重大专项实施方案及指南研究编制</t>
  </si>
  <si>
    <t>广东省高智新兴产业发展研究院</t>
  </si>
  <si>
    <t>梁里仪</t>
  </si>
  <si>
    <t>4K/8K超高清视频重点专项指南研究编制</t>
  </si>
  <si>
    <t>谢文浩</t>
  </si>
  <si>
    <t>第三代半导体材料与器件重大专项实施方案及指南研究编制</t>
  </si>
  <si>
    <t>阳志超</t>
  </si>
  <si>
    <t>面向佛山的公共孵化服务平台建设</t>
  </si>
  <si>
    <t>佛山市科技企业孵化协会</t>
  </si>
  <si>
    <t>周功胜</t>
  </si>
  <si>
    <t>广工大-瀚海国际科技企业孵化器建设+支持海外孵化机构在广东落户</t>
  </si>
  <si>
    <t>佛山市广工大数控装备技术发展有限公司</t>
  </si>
  <si>
    <t>罗丽湘</t>
  </si>
  <si>
    <t>超大型压铸机轻量化设计技术研究及应用</t>
  </si>
  <si>
    <t>广东伊之密精密机械股份有限公司</t>
  </si>
  <si>
    <t>张涛</t>
  </si>
  <si>
    <t>韶关市</t>
  </si>
  <si>
    <t>韶关市本级</t>
  </si>
  <si>
    <t>韶关市华实现代农业创新研究院支持粤东西北新型研发机构建设</t>
  </si>
  <si>
    <t>韶关市华实现代农业创新研究院</t>
  </si>
  <si>
    <t>刘光华</t>
  </si>
  <si>
    <t>广东跨元航天医学工程技术研究院</t>
  </si>
  <si>
    <t>广东跨元航天医学工程技术有限公司</t>
  </si>
  <si>
    <t>邓玉林</t>
  </si>
  <si>
    <t>河源市</t>
  </si>
  <si>
    <t>河源市本级</t>
  </si>
  <si>
    <t>东源广工大现代产业协同创新研究院粤东西北新型研发机构建设项目</t>
  </si>
  <si>
    <t>东源广工大现代产业协同创新研究院</t>
  </si>
  <si>
    <t>胡正发</t>
  </si>
  <si>
    <t>广东创新院绿色建筑研究有限公司支持粤东西北新型研发机构建设</t>
  </si>
  <si>
    <t>广东创新院绿色建筑研究有限公司</t>
  </si>
  <si>
    <t>葛家琪</t>
  </si>
  <si>
    <t>惠州市</t>
  </si>
  <si>
    <t>惠州市本级</t>
  </si>
  <si>
    <t>惠州市物联网电子信息科技企业孵化器育成体系建设</t>
  </si>
  <si>
    <t>广东思科科技园有限公司</t>
  </si>
  <si>
    <t>黄文辉</t>
  </si>
  <si>
    <t>南方工程检测修复技术研究院高水平新型研发机构建设</t>
  </si>
  <si>
    <t>南方工程检测修复技术研究院</t>
  </si>
  <si>
    <t>方宏远</t>
  </si>
  <si>
    <t>惠州离子科学研究中心高水平新型研发机构建设</t>
  </si>
  <si>
    <t>惠州离子科学研究中心</t>
  </si>
  <si>
    <t>肖国青</t>
  </si>
  <si>
    <t>惠州市南方智能制造产业研究院高水平新型研发机构建设</t>
  </si>
  <si>
    <t>惠州市南方智能制造产业研究院</t>
  </si>
  <si>
    <t>杜双奇</t>
  </si>
  <si>
    <t>惠州市德赛工业研究院有限公司新型研发机构初创期建设补助</t>
  </si>
  <si>
    <t>惠州市德赛工业研究院有限公司</t>
  </si>
  <si>
    <t>刘耀义</t>
  </si>
  <si>
    <t>汕尾市</t>
  </si>
  <si>
    <t>汕尾市本级</t>
  </si>
  <si>
    <t>汕尾市前瞻高等理工研究院+支持粤东西北新型研发机构建设</t>
  </si>
  <si>
    <t>汕尾市前瞻高等理工研究院</t>
  </si>
  <si>
    <t>詹文河</t>
  </si>
  <si>
    <t>汕尾市现代畜牧产业研究院+新型研发机构初创期建设补助</t>
  </si>
  <si>
    <t>汕尾市现代畜牧产业研究院</t>
  </si>
  <si>
    <t>刘定发</t>
  </si>
  <si>
    <t>东莞市</t>
  </si>
  <si>
    <t>东莞市本级</t>
  </si>
  <si>
    <t>东莞暨南大学研究院新型研发机构初创期建设补助</t>
  </si>
  <si>
    <t>东莞暨南大学研究院</t>
  </si>
  <si>
    <t>蒋杰</t>
  </si>
  <si>
    <t>基于高聚物智能穿戴式生态管理系统关键技术研究</t>
  </si>
  <si>
    <t>东莞理工学院</t>
  </si>
  <si>
    <t>胡钦华</t>
  </si>
  <si>
    <t>应用聚集诱导发光技术的食品安全快速检测平台研究</t>
  </si>
  <si>
    <t>东莞出入境检验检疫局检验检疫综合技术中心</t>
  </si>
  <si>
    <t>黄雪琳</t>
  </si>
  <si>
    <t>面向东莞的公共孵化服务平台建设</t>
  </si>
  <si>
    <t>东莞市科技企业孵化协会</t>
  </si>
  <si>
    <t>朱雨川</t>
  </si>
  <si>
    <t>元创动力E.I-创业公社专业孵化平台建设</t>
  </si>
  <si>
    <t>东莞市元创动力科技孵化有限公司</t>
  </si>
  <si>
    <t>丁贤林</t>
  </si>
  <si>
    <t>东莞市新基地网络与通信安全技术专业孵化器建设</t>
  </si>
  <si>
    <t>东莞市新基地力玛互联网产业园投资有限公司</t>
  </si>
  <si>
    <t>刘伟健</t>
  </si>
  <si>
    <t>松湖华科先进制造专业化孵化器</t>
  </si>
  <si>
    <t>东莞松湖华科产业孵化有限公司</t>
  </si>
  <si>
    <t>寻格辉</t>
  </si>
  <si>
    <t>智能穿戴产品的粉末注射成形关键技术及其应用</t>
  </si>
  <si>
    <t>东莞华晶粉末冶金有限公司</t>
  </si>
  <si>
    <t>庞前列</t>
  </si>
  <si>
    <t>中山市</t>
  </si>
  <si>
    <t>中山市本级</t>
  </si>
  <si>
    <t>中以科创海外孵化机构建设</t>
  </si>
  <si>
    <t xml:space="preserve">   中以（中山）科技创新中心有限公司、AB &amp; LE GLOBAL PROJECTS LTD</t>
  </si>
  <si>
    <t>高绮晴</t>
  </si>
  <si>
    <t>华南现代中医药城专业化孵化器建设</t>
  </si>
  <si>
    <t>中山市华南现代中医药城发展有限公司</t>
  </si>
  <si>
    <t>于再接</t>
  </si>
  <si>
    <t>中山市工业技术研究中心专业化孵化器（众创空间）建设</t>
  </si>
  <si>
    <t>中山市工业技术研究中心</t>
  </si>
  <si>
    <t>李昀竹</t>
  </si>
  <si>
    <t>阳江市</t>
  </si>
  <si>
    <t>阳江市本级</t>
  </si>
  <si>
    <t>阳江拓必拓工业技术研究院有限公司支持粤东西北新型研发机构建设</t>
  </si>
  <si>
    <t>阳江拓必拓工业技术研究院有限公司</t>
  </si>
  <si>
    <t>周鸿锋</t>
  </si>
  <si>
    <t>阳江市高功率激光应用实验室有限公司支持粤东西北新型研发机构建设</t>
  </si>
  <si>
    <t>阳江市高功率激光应用实验室有限公司</t>
  </si>
  <si>
    <t>张瑞华</t>
  </si>
  <si>
    <t>茂名市</t>
  </si>
  <si>
    <t>茂名市本级</t>
  </si>
  <si>
    <t>茂名高新技术协同创新研究院有限公司支持粤东西北新型研发机构建设</t>
  </si>
  <si>
    <t>茂名高新技术协同创新研究院有限公司</t>
  </si>
  <si>
    <t>麦君年</t>
  </si>
  <si>
    <t>肇庆市</t>
  </si>
  <si>
    <t>肇庆市本级</t>
  </si>
  <si>
    <t>肇庆市珈旺环境技术研究院高水平新型研发机构建设</t>
  </si>
  <si>
    <t>肇庆市珈旺环境技术研究院</t>
  </si>
  <si>
    <t>侯浩波</t>
  </si>
  <si>
    <t>肇庆市华师大光电产业研究院新型研发机构建设</t>
  </si>
  <si>
    <t>肇庆市华师大光电产业研究院</t>
  </si>
  <si>
    <t>王新</t>
  </si>
  <si>
    <t>清远市</t>
  </si>
  <si>
    <t>清远市本级</t>
  </si>
  <si>
    <t>清远佳致新材料研究院有限公司支持粤东西北新型研发机构建设</t>
  </si>
  <si>
    <t>清远佳致新材料研究院有限公司</t>
  </si>
  <si>
    <t>吴理觉</t>
  </si>
  <si>
    <t>潮州市</t>
  </si>
  <si>
    <t>潮州市本级</t>
  </si>
  <si>
    <t>华农（潮州）食品研究院有限公司支持粤东西北新型研发机构建设</t>
  </si>
  <si>
    <t>华农（潮州）食品研究院有限公司</t>
  </si>
  <si>
    <t>蔡惠钿</t>
  </si>
  <si>
    <t>（十六）</t>
  </si>
  <si>
    <t>揭阳市</t>
  </si>
  <si>
    <t>揭阳市本级</t>
  </si>
  <si>
    <t>广东百试特生物技术研究院有限公司支持粤东西北新型研发机构建设</t>
  </si>
  <si>
    <t>广东百试特生物技术研究院有限公司</t>
  </si>
  <si>
    <t>高崇凯</t>
  </si>
  <si>
    <t>（十七）</t>
  </si>
  <si>
    <t>云浮市</t>
  </si>
  <si>
    <t>云浮市本级</t>
  </si>
  <si>
    <t>云浮（佛山）氢能标准化创新研发中心支持粤东西北新型研发机构建设</t>
  </si>
  <si>
    <t>云浮（佛山）氢能标准化创新研发中心</t>
  </si>
  <si>
    <t>赵吉诗</t>
  </si>
  <si>
    <t>云浮华云创新设计有限公司新型研发机构初创期建设补助</t>
  </si>
  <si>
    <t>云浮华云创新设计有限公司</t>
  </si>
  <si>
    <t>陈朝杰</t>
  </si>
  <si>
    <t>佛山（云浮）氢能产业与新材料发展研究院新型研发机构初创期建设补助</t>
  </si>
  <si>
    <t>佛山（云浮）氢能产业与新材料发展研究院</t>
  </si>
  <si>
    <t>燕希强</t>
  </si>
  <si>
    <t>云浮循环经济工业园协同创新研究院支持粤东西北新型研发机构建设</t>
  </si>
  <si>
    <t>云浮循环经济工业园协同创新研究院</t>
  </si>
  <si>
    <t>钟振声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</si>
</sst>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b/>
      <sz val="11"/>
      <name val="宋体"/>
      <family val="0"/>
    </font>
    <font>
      <sz val="11"/>
      <color indexed="8"/>
      <name val="宋体"/>
      <family val="0"/>
    </font>
    <font>
      <sz val="11"/>
      <name val="宋体"/>
      <family val="0"/>
    </font>
    <font>
      <b/>
      <sz val="12"/>
      <name val="宋体"/>
      <family val="0"/>
    </font>
    <font>
      <b/>
      <sz val="11"/>
      <color indexed="8"/>
      <name val="宋体"/>
      <family val="0"/>
    </font>
    <font>
      <sz val="18"/>
      <name val="黑体"/>
      <family val="3"/>
    </font>
    <font>
      <sz val="16"/>
      <name val="方正小标宋简体"/>
      <family val="0"/>
    </font>
    <font>
      <b/>
      <sz val="14"/>
      <name val="宋体"/>
      <family val="0"/>
    </font>
    <font>
      <sz val="10"/>
      <name val="宋体"/>
      <family val="0"/>
    </font>
    <font>
      <b/>
      <sz val="10"/>
      <name val="宋体"/>
      <family val="0"/>
    </font>
    <font>
      <b/>
      <sz val="10"/>
      <color indexed="8"/>
      <name val="宋体"/>
      <family val="0"/>
    </font>
    <font>
      <sz val="10"/>
      <color indexed="8"/>
      <name val="宋体"/>
      <family val="0"/>
    </font>
    <font>
      <b/>
      <sz val="11"/>
      <color indexed="9"/>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53"/>
      <name val="宋体"/>
      <family val="0"/>
    </font>
    <font>
      <b/>
      <sz val="15"/>
      <color indexed="62"/>
      <name val="宋体"/>
      <family val="0"/>
    </font>
    <font>
      <sz val="11"/>
      <color indexed="62"/>
      <name val="宋体"/>
      <family val="0"/>
    </font>
    <font>
      <sz val="11"/>
      <color indexed="17"/>
      <name val="宋体"/>
      <family val="0"/>
    </font>
    <font>
      <b/>
      <sz val="11"/>
      <color indexed="53"/>
      <name val="宋体"/>
      <family val="0"/>
    </font>
    <font>
      <u val="single"/>
      <sz val="11"/>
      <color indexed="12"/>
      <name val="宋体"/>
      <family val="0"/>
    </font>
    <font>
      <b/>
      <sz val="13"/>
      <color indexed="6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b/>
      <sz val="11"/>
      <color rgb="FF000000"/>
      <name val="Calibri"/>
      <family val="0"/>
    </font>
    <font>
      <b/>
      <sz val="10"/>
      <color theme="1"/>
      <name val="Calibri"/>
      <family val="0"/>
    </font>
    <font>
      <sz val="10"/>
      <color theme="1"/>
      <name val="Calibri"/>
      <family val="0"/>
    </font>
    <font>
      <sz val="10"/>
      <color rgb="FF000000"/>
      <name val="Calibri"/>
      <family val="0"/>
    </font>
    <font>
      <b/>
      <sz val="10"/>
      <color rgb="FF000000"/>
      <name val="Calibri"/>
      <family val="0"/>
    </font>
    <font>
      <sz val="10"/>
      <color rgb="FF000000"/>
      <name val="宋体"/>
      <family val="0"/>
    </font>
    <font>
      <b/>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68">
    <xf numFmtId="0" fontId="0" fillId="0" borderId="0" xfId="0" applyAlignment="1">
      <alignment/>
    </xf>
    <xf numFmtId="0" fontId="1" fillId="0" borderId="0" xfId="0" applyFont="1" applyFill="1" applyAlignment="1">
      <alignment vertical="center" wrapText="1"/>
    </xf>
    <xf numFmtId="0" fontId="49" fillId="0" borderId="0" xfId="0" applyFont="1" applyFill="1" applyAlignment="1">
      <alignment vertical="center" wrapText="1"/>
    </xf>
    <xf numFmtId="0" fontId="3" fillId="0" borderId="0" xfId="0" applyFont="1" applyFill="1" applyAlignment="1">
      <alignment wrapText="1"/>
    </xf>
    <xf numFmtId="0" fontId="1" fillId="0" borderId="0" xfId="0" applyFont="1" applyFill="1" applyAlignment="1">
      <alignment wrapText="1"/>
    </xf>
    <xf numFmtId="0" fontId="0" fillId="0" borderId="0" xfId="0" applyFill="1" applyAlignment="1">
      <alignment/>
    </xf>
    <xf numFmtId="0" fontId="4" fillId="0" borderId="0" xfId="0" applyFont="1" applyFill="1" applyAlignment="1">
      <alignment/>
    </xf>
    <xf numFmtId="0" fontId="50" fillId="0" borderId="0" xfId="0" applyFont="1" applyFill="1" applyAlignment="1">
      <alignment vertical="center" wrapText="1"/>
    </xf>
    <xf numFmtId="49" fontId="1"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NumberFormat="1" applyFont="1" applyFill="1" applyAlignment="1">
      <alignment horizontal="center" vertical="center" wrapText="1"/>
    </xf>
    <xf numFmtId="49" fontId="6" fillId="0" borderId="0" xfId="0" applyNumberFormat="1" applyFont="1" applyFill="1" applyAlignment="1">
      <alignment horizontal="left" vertical="center" wrapText="1"/>
    </xf>
    <xf numFmtId="0" fontId="7"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Border="1" applyAlignment="1">
      <alignment vertical="center" wrapText="1"/>
    </xf>
    <xf numFmtId="0" fontId="9" fillId="0" borderId="0" xfId="0" applyNumberFormat="1" applyFont="1" applyFill="1" applyAlignment="1">
      <alignment horizontal="right" wrapText="1"/>
    </xf>
    <xf numFmtId="49" fontId="10"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49" fontId="51" fillId="0" borderId="11" xfId="0" applyNumberFormat="1" applyFont="1" applyFill="1" applyBorder="1" applyAlignment="1">
      <alignment horizontal="center" vertical="center" wrapText="1"/>
    </xf>
    <xf numFmtId="0" fontId="51" fillId="0" borderId="11"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176" fontId="51" fillId="0" borderId="11" xfId="0" applyNumberFormat="1"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49" fontId="52" fillId="0" borderId="11" xfId="0" applyNumberFormat="1" applyFont="1" applyFill="1" applyBorder="1" applyAlignment="1">
      <alignment horizontal="center" vertical="center" wrapText="1"/>
    </xf>
    <xf numFmtId="0" fontId="52" fillId="0" borderId="11" xfId="0" applyNumberFormat="1" applyFont="1" applyFill="1" applyBorder="1" applyAlignment="1">
      <alignment horizontal="center" vertical="center" wrapText="1"/>
    </xf>
    <xf numFmtId="176" fontId="52" fillId="0" borderId="11" xfId="0" applyNumberFormat="1" applyFont="1" applyFill="1" applyBorder="1" applyAlignment="1">
      <alignment horizontal="center" vertical="center" wrapText="1"/>
    </xf>
    <xf numFmtId="49" fontId="53" fillId="0" borderId="11" xfId="0" applyNumberFormat="1" applyFont="1" applyFill="1" applyBorder="1" applyAlignment="1">
      <alignment horizontal="center" vertical="center" wrapText="1"/>
    </xf>
    <xf numFmtId="0" fontId="53" fillId="0" borderId="11" xfId="0" applyNumberFormat="1" applyFont="1" applyFill="1" applyBorder="1" applyAlignment="1">
      <alignment horizontal="center" vertical="center" wrapText="1"/>
    </xf>
    <xf numFmtId="176" fontId="53" fillId="0" borderId="11" xfId="0" applyNumberFormat="1" applyFont="1" applyFill="1" applyBorder="1" applyAlignment="1">
      <alignment horizontal="center" vertical="center" wrapText="1"/>
    </xf>
    <xf numFmtId="49" fontId="54" fillId="0" borderId="11" xfId="0" applyNumberFormat="1" applyFont="1" applyFill="1" applyBorder="1" applyAlignment="1">
      <alignment horizontal="center" vertical="center" wrapText="1"/>
    </xf>
    <xf numFmtId="0" fontId="54" fillId="0" borderId="11" xfId="0" applyNumberFormat="1" applyFont="1" applyFill="1" applyBorder="1" applyAlignment="1">
      <alignment horizontal="center" vertical="center" wrapText="1"/>
    </xf>
    <xf numFmtId="176" fontId="54"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52" fillId="0" borderId="13" xfId="0" applyNumberFormat="1" applyFont="1" applyBorder="1" applyAlignment="1">
      <alignment horizontal="center" vertical="center" wrapText="1"/>
    </xf>
    <xf numFmtId="49" fontId="52" fillId="0" borderId="13" xfId="0" applyNumberFormat="1" applyFont="1" applyBorder="1" applyAlignment="1">
      <alignment horizontal="center" vertical="center"/>
    </xf>
    <xf numFmtId="0" fontId="52" fillId="0" borderId="13" xfId="0" applyNumberFormat="1" applyFont="1" applyBorder="1" applyAlignment="1">
      <alignment horizontal="center" vertical="center"/>
    </xf>
    <xf numFmtId="176" fontId="52" fillId="0" borderId="13" xfId="0" applyNumberFormat="1" applyFont="1" applyBorder="1" applyAlignment="1">
      <alignment horizontal="center" vertical="center"/>
    </xf>
    <xf numFmtId="49" fontId="54" fillId="0" borderId="12"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wrapText="1"/>
    </xf>
    <xf numFmtId="0" fontId="9" fillId="0" borderId="11" xfId="0" applyNumberFormat="1" applyFont="1" applyFill="1" applyBorder="1" applyAlignment="1">
      <alignment horizontal="center" vertical="center" wrapText="1"/>
    </xf>
    <xf numFmtId="176" fontId="9" fillId="0" borderId="11" xfId="0" applyNumberFormat="1" applyFont="1" applyFill="1" applyBorder="1" applyAlignment="1">
      <alignment horizontal="center" vertical="center" wrapText="1"/>
    </xf>
    <xf numFmtId="0" fontId="55" fillId="0" borderId="11" xfId="0" applyFont="1" applyFill="1" applyBorder="1" applyAlignment="1">
      <alignment horizontal="center" vertical="center" wrapText="1"/>
    </xf>
    <xf numFmtId="0" fontId="9" fillId="0" borderId="11" xfId="0" applyFont="1" applyFill="1" applyBorder="1" applyAlignment="1">
      <alignment vertical="center" wrapText="1"/>
    </xf>
    <xf numFmtId="0" fontId="55" fillId="0" borderId="11" xfId="0" applyNumberFormat="1" applyFont="1" applyFill="1" applyBorder="1" applyAlignment="1">
      <alignment horizontal="center" vertical="center" wrapText="1"/>
    </xf>
    <xf numFmtId="176" fontId="55" fillId="0" borderId="11" xfId="0" applyNumberFormat="1" applyFont="1" applyFill="1" applyBorder="1" applyAlignment="1">
      <alignment horizontal="center" vertical="center" wrapText="1"/>
    </xf>
    <xf numFmtId="0" fontId="56" fillId="0" borderId="11" xfId="0" applyFont="1" applyFill="1" applyBorder="1" applyAlignment="1">
      <alignment horizontal="center" vertical="center" wrapText="1"/>
    </xf>
    <xf numFmtId="0" fontId="10" fillId="0" borderId="11" xfId="0" applyFont="1" applyFill="1" applyBorder="1" applyAlignment="1">
      <alignment vertical="center" wrapText="1"/>
    </xf>
    <xf numFmtId="0" fontId="56" fillId="0" borderId="11" xfId="0" applyNumberFormat="1" applyFont="1" applyFill="1" applyBorder="1" applyAlignment="1">
      <alignment horizontal="center" vertical="center" wrapText="1"/>
    </xf>
    <xf numFmtId="176" fontId="56" fillId="0" borderId="11" xfId="0" applyNumberFormat="1" applyFont="1" applyFill="1" applyBorder="1" applyAlignment="1">
      <alignment horizontal="center" vertical="center" wrapText="1"/>
    </xf>
    <xf numFmtId="49" fontId="52" fillId="0" borderId="12" xfId="0" applyNumberFormat="1" applyFont="1" applyFill="1" applyBorder="1" applyAlignment="1">
      <alignment horizontal="center" vertical="center" wrapText="1"/>
    </xf>
    <xf numFmtId="176" fontId="10" fillId="0" borderId="11" xfId="0" applyNumberFormat="1" applyFont="1" applyFill="1" applyBorder="1" applyAlignment="1">
      <alignment horizontal="center" vertical="center" wrapText="1"/>
    </xf>
    <xf numFmtId="49" fontId="0" fillId="0" borderId="11" xfId="0" applyNumberFormat="1" applyFill="1" applyBorder="1" applyAlignment="1">
      <alignment/>
    </xf>
    <xf numFmtId="0" fontId="10" fillId="0" borderId="11" xfId="0" applyNumberFormat="1" applyFont="1" applyFill="1" applyBorder="1" applyAlignment="1">
      <alignment horizontal="center" vertical="center" wrapText="1"/>
    </xf>
    <xf numFmtId="0" fontId="53" fillId="0" borderId="11" xfId="0" applyFont="1" applyFill="1" applyBorder="1" applyAlignment="1">
      <alignment horizontal="center" vertical="center" wrapText="1"/>
    </xf>
    <xf numFmtId="49" fontId="10" fillId="0" borderId="11" xfId="0" applyNumberFormat="1" applyFont="1" applyFill="1" applyBorder="1" applyAlignment="1">
      <alignment horizontal="center" vertical="center"/>
    </xf>
    <xf numFmtId="49" fontId="10" fillId="0" borderId="11" xfId="0" applyNumberFormat="1" applyFont="1" applyBorder="1" applyAlignment="1">
      <alignment horizontal="center" vertical="center"/>
    </xf>
    <xf numFmtId="49" fontId="51" fillId="0" borderId="12" xfId="0" applyNumberFormat="1" applyFont="1" applyBorder="1" applyAlignment="1">
      <alignment horizontal="center" vertical="center" wrapText="1"/>
    </xf>
    <xf numFmtId="49" fontId="51" fillId="0" borderId="11" xfId="0" applyNumberFormat="1" applyFont="1" applyBorder="1" applyAlignment="1">
      <alignment horizontal="center" vertical="center" wrapText="1"/>
    </xf>
    <xf numFmtId="0" fontId="51" fillId="0" borderId="11" xfId="0" applyNumberFormat="1" applyFont="1" applyBorder="1" applyAlignment="1">
      <alignment horizontal="center" vertical="center" wrapText="1"/>
    </xf>
    <xf numFmtId="176" fontId="51" fillId="0" borderId="11" xfId="0" applyNumberFormat="1" applyFont="1" applyBorder="1" applyAlignment="1">
      <alignment horizontal="center" vertical="center" wrapText="1"/>
    </xf>
    <xf numFmtId="49" fontId="52" fillId="0" borderId="11" xfId="0" applyNumberFormat="1" applyFont="1" applyBorder="1" applyAlignment="1">
      <alignment horizontal="center" vertical="center" wrapText="1"/>
    </xf>
    <xf numFmtId="0" fontId="52" fillId="0" borderId="11" xfId="0" applyNumberFormat="1" applyFont="1" applyBorder="1" applyAlignment="1">
      <alignment horizontal="center" vertical="center" wrapText="1"/>
    </xf>
    <xf numFmtId="176" fontId="52" fillId="0" borderId="11"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89"/>
  <sheetViews>
    <sheetView tabSelected="1" view="pageBreakPreview" zoomScale="75" zoomScaleSheetLayoutView="75" workbookViewId="0" topLeftCell="A319">
      <selection activeCell="J65" sqref="J65"/>
    </sheetView>
  </sheetViews>
  <sheetFormatPr defaultColWidth="9.00390625" defaultRowHeight="14.25"/>
  <cols>
    <col min="1" max="1" width="9.625" style="8" customWidth="1"/>
    <col min="2" max="2" width="14.375" style="9" customWidth="1"/>
    <col min="3" max="3" width="35.25390625" style="9" customWidth="1"/>
    <col min="4" max="4" width="23.875" style="9" customWidth="1"/>
    <col min="5" max="5" width="8.00390625" style="10" customWidth="1"/>
    <col min="6" max="6" width="6.625" style="11" hidden="1" customWidth="1"/>
    <col min="7" max="7" width="13.625" style="11" customWidth="1"/>
    <col min="8" max="16384" width="9.00390625" style="10" customWidth="1"/>
  </cols>
  <sheetData>
    <row r="1" spans="1:2" ht="21.75">
      <c r="A1" s="12" t="s">
        <v>0</v>
      </c>
      <c r="B1" s="12"/>
    </row>
    <row r="2" spans="1:7" ht="20.25">
      <c r="A2" s="13" t="s">
        <v>1</v>
      </c>
      <c r="B2" s="13"/>
      <c r="C2" s="13"/>
      <c r="D2" s="13"/>
      <c r="E2" s="13"/>
      <c r="F2" s="13"/>
      <c r="G2" s="13"/>
    </row>
    <row r="3" spans="2:7" ht="17.25">
      <c r="B3" s="14"/>
      <c r="C3" s="15"/>
      <c r="D3" s="15"/>
      <c r="E3" s="15"/>
      <c r="F3" s="15"/>
      <c r="G3" s="16" t="s">
        <v>2</v>
      </c>
    </row>
    <row r="4" spans="1:7" s="1" customFormat="1" ht="30" customHeight="1">
      <c r="A4" s="17" t="s">
        <v>3</v>
      </c>
      <c r="B4" s="18" t="s">
        <v>4</v>
      </c>
      <c r="C4" s="19" t="s">
        <v>5</v>
      </c>
      <c r="D4" s="19" t="s">
        <v>6</v>
      </c>
      <c r="E4" s="19" t="s">
        <v>7</v>
      </c>
      <c r="F4" s="20" t="s">
        <v>8</v>
      </c>
      <c r="G4" s="20" t="s">
        <v>9</v>
      </c>
    </row>
    <row r="5" spans="1:7" s="1" customFormat="1" ht="30" customHeight="1">
      <c r="A5" s="18" t="s">
        <v>10</v>
      </c>
      <c r="B5" s="21"/>
      <c r="C5" s="21"/>
      <c r="D5" s="21"/>
      <c r="E5" s="19"/>
      <c r="F5" s="20">
        <f>F6+F183</f>
        <v>31861</v>
      </c>
      <c r="G5" s="22">
        <f>G6+G183</f>
        <v>27260.96</v>
      </c>
    </row>
    <row r="6" spans="1:7" s="1" customFormat="1" ht="30" customHeight="1">
      <c r="A6" s="17" t="s">
        <v>11</v>
      </c>
      <c r="B6" s="23" t="s">
        <v>12</v>
      </c>
      <c r="C6" s="23"/>
      <c r="D6" s="23"/>
      <c r="E6" s="19"/>
      <c r="F6" s="20">
        <f>F7+F10+F13+F18+F21+F56+F131+F134+F137+F141+F144+F147+F151+F154+F170</f>
        <v>14074</v>
      </c>
      <c r="G6" s="22">
        <f>G7+G10+G13+G18+G21+G56+G131+G134+G137+G141+G144+G147+G151+G154+G170</f>
        <v>14073.96</v>
      </c>
    </row>
    <row r="7" spans="1:7" s="1" customFormat="1" ht="30" customHeight="1">
      <c r="A7" s="17" t="s">
        <v>13</v>
      </c>
      <c r="B7" s="18" t="s">
        <v>14</v>
      </c>
      <c r="C7" s="19"/>
      <c r="D7" s="19"/>
      <c r="E7" s="19"/>
      <c r="F7" s="20">
        <f>F8</f>
        <v>300</v>
      </c>
      <c r="G7" s="22">
        <f>G8</f>
        <v>300</v>
      </c>
    </row>
    <row r="8" spans="1:7" s="1" customFormat="1" ht="30" customHeight="1">
      <c r="A8" s="17">
        <v>1</v>
      </c>
      <c r="B8" s="24" t="s">
        <v>15</v>
      </c>
      <c r="C8" s="19"/>
      <c r="D8" s="19"/>
      <c r="E8" s="19"/>
      <c r="F8" s="20">
        <f>SUM(F9)</f>
        <v>300</v>
      </c>
      <c r="G8" s="22">
        <f>SUM(G9)</f>
        <v>300</v>
      </c>
    </row>
    <row r="9" spans="1:7" ht="30" customHeight="1">
      <c r="A9" s="17"/>
      <c r="B9" s="25"/>
      <c r="C9" s="26" t="s">
        <v>16</v>
      </c>
      <c r="D9" s="26" t="s">
        <v>15</v>
      </c>
      <c r="E9" s="26" t="s">
        <v>17</v>
      </c>
      <c r="F9" s="27">
        <v>300</v>
      </c>
      <c r="G9" s="28">
        <v>300</v>
      </c>
    </row>
    <row r="10" spans="1:7" s="1" customFormat="1" ht="30" customHeight="1">
      <c r="A10" s="17" t="s">
        <v>18</v>
      </c>
      <c r="B10" s="24" t="s">
        <v>19</v>
      </c>
      <c r="C10" s="19"/>
      <c r="D10" s="19"/>
      <c r="E10" s="19"/>
      <c r="F10" s="20">
        <f>F11</f>
        <v>50</v>
      </c>
      <c r="G10" s="22">
        <f>G11</f>
        <v>50</v>
      </c>
    </row>
    <row r="11" spans="1:7" s="1" customFormat="1" ht="30" customHeight="1">
      <c r="A11" s="17">
        <v>1</v>
      </c>
      <c r="B11" s="24" t="s">
        <v>20</v>
      </c>
      <c r="C11" s="19"/>
      <c r="D11" s="19"/>
      <c r="E11" s="19"/>
      <c r="F11" s="20">
        <f>SUM(F12)</f>
        <v>50</v>
      </c>
      <c r="G11" s="22">
        <f>SUM(G12)</f>
        <v>50</v>
      </c>
    </row>
    <row r="12" spans="1:7" ht="30" customHeight="1">
      <c r="A12" s="17"/>
      <c r="B12" s="25"/>
      <c r="C12" s="29" t="s">
        <v>21</v>
      </c>
      <c r="D12" s="29" t="s">
        <v>20</v>
      </c>
      <c r="E12" s="29" t="s">
        <v>22</v>
      </c>
      <c r="F12" s="30">
        <v>50</v>
      </c>
      <c r="G12" s="31">
        <v>50</v>
      </c>
    </row>
    <row r="13" spans="1:7" s="1" customFormat="1" ht="30" customHeight="1">
      <c r="A13" s="17" t="s">
        <v>23</v>
      </c>
      <c r="B13" s="24" t="s">
        <v>24</v>
      </c>
      <c r="C13" s="32"/>
      <c r="D13" s="32"/>
      <c r="E13" s="32"/>
      <c r="F13" s="33">
        <f>F14+F16</f>
        <v>600</v>
      </c>
      <c r="G13" s="34">
        <f>G14+G16</f>
        <v>600</v>
      </c>
    </row>
    <row r="14" spans="1:7" s="1" customFormat="1" ht="30" customHeight="1">
      <c r="A14" s="17">
        <v>1</v>
      </c>
      <c r="B14" s="24" t="s">
        <v>25</v>
      </c>
      <c r="C14" s="32"/>
      <c r="D14" s="32"/>
      <c r="E14" s="32"/>
      <c r="F14" s="33">
        <f>SUM(F15)</f>
        <v>300</v>
      </c>
      <c r="G14" s="34">
        <f>SUM(G15)</f>
        <v>300</v>
      </c>
    </row>
    <row r="15" spans="1:7" s="2" customFormat="1" ht="30" customHeight="1">
      <c r="A15" s="17"/>
      <c r="B15" s="25"/>
      <c r="C15" s="26" t="s">
        <v>26</v>
      </c>
      <c r="D15" s="26" t="s">
        <v>25</v>
      </c>
      <c r="E15" s="26" t="s">
        <v>27</v>
      </c>
      <c r="F15" s="27">
        <v>300</v>
      </c>
      <c r="G15" s="28">
        <v>300</v>
      </c>
    </row>
    <row r="16" spans="1:7" s="1" customFormat="1" ht="30" customHeight="1">
      <c r="A16" s="17" t="s">
        <v>28</v>
      </c>
      <c r="B16" s="35" t="s">
        <v>29</v>
      </c>
      <c r="C16" s="19"/>
      <c r="D16" s="19"/>
      <c r="E16" s="19"/>
      <c r="F16" s="20">
        <f>SUM(F17)</f>
        <v>300</v>
      </c>
      <c r="G16" s="22">
        <f>SUM(G17)</f>
        <v>300</v>
      </c>
    </row>
    <row r="17" spans="1:7" s="2" customFormat="1" ht="30" customHeight="1">
      <c r="A17" s="17"/>
      <c r="B17" s="25"/>
      <c r="C17" s="26" t="s">
        <v>30</v>
      </c>
      <c r="D17" s="26" t="s">
        <v>29</v>
      </c>
      <c r="E17" s="26" t="s">
        <v>31</v>
      </c>
      <c r="F17" s="27">
        <v>300</v>
      </c>
      <c r="G17" s="28">
        <v>300</v>
      </c>
    </row>
    <row r="18" spans="1:7" s="1" customFormat="1" ht="30" customHeight="1">
      <c r="A18" s="17" t="s">
        <v>32</v>
      </c>
      <c r="B18" s="24" t="s">
        <v>33</v>
      </c>
      <c r="C18" s="32"/>
      <c r="D18" s="32"/>
      <c r="E18" s="32"/>
      <c r="F18" s="33">
        <f>F19</f>
        <v>300</v>
      </c>
      <c r="G18" s="34">
        <f>G19</f>
        <v>300</v>
      </c>
    </row>
    <row r="19" spans="1:7" s="1" customFormat="1" ht="30" customHeight="1">
      <c r="A19" s="17">
        <v>1</v>
      </c>
      <c r="B19" s="35" t="s">
        <v>34</v>
      </c>
      <c r="C19" s="32"/>
      <c r="D19" s="32"/>
      <c r="E19" s="32"/>
      <c r="F19" s="33">
        <f>SUM(F20)</f>
        <v>300</v>
      </c>
      <c r="G19" s="34">
        <f>SUM(G20)</f>
        <v>300</v>
      </c>
    </row>
    <row r="20" spans="1:7" ht="30" customHeight="1">
      <c r="A20" s="17"/>
      <c r="B20" s="25"/>
      <c r="C20" s="26" t="s">
        <v>35</v>
      </c>
      <c r="D20" s="26" t="s">
        <v>34</v>
      </c>
      <c r="E20" s="26" t="s">
        <v>36</v>
      </c>
      <c r="F20" s="27">
        <v>300</v>
      </c>
      <c r="G20" s="28">
        <v>300</v>
      </c>
    </row>
    <row r="21" spans="1:7" s="1" customFormat="1" ht="30" customHeight="1">
      <c r="A21" s="17" t="s">
        <v>37</v>
      </c>
      <c r="B21" s="24" t="s">
        <v>38</v>
      </c>
      <c r="C21" s="19"/>
      <c r="D21" s="19"/>
      <c r="E21" s="19"/>
      <c r="F21" s="20">
        <f>F22+F26+F35+F39+F41+F43+F45+F47+F49+F52+F54</f>
        <v>1190</v>
      </c>
      <c r="G21" s="22">
        <f>G22+G26+G35+G39+G41+G43+G45+G47+G49+G52+G54</f>
        <v>1190</v>
      </c>
    </row>
    <row r="22" spans="1:7" s="1" customFormat="1" ht="30" customHeight="1">
      <c r="A22" s="17">
        <v>1</v>
      </c>
      <c r="B22" s="35" t="s">
        <v>39</v>
      </c>
      <c r="C22" s="19"/>
      <c r="D22" s="19"/>
      <c r="E22" s="19"/>
      <c r="F22" s="20">
        <f>SUM(F23:F25)</f>
        <v>130</v>
      </c>
      <c r="G22" s="22">
        <f>SUM(G23:G25)</f>
        <v>130</v>
      </c>
    </row>
    <row r="23" spans="1:7" ht="30" customHeight="1">
      <c r="A23" s="17"/>
      <c r="B23" s="25"/>
      <c r="C23" s="26" t="s">
        <v>40</v>
      </c>
      <c r="D23" s="26" t="s">
        <v>39</v>
      </c>
      <c r="E23" s="26" t="s">
        <v>41</v>
      </c>
      <c r="F23" s="27">
        <v>30</v>
      </c>
      <c r="G23" s="28">
        <v>30</v>
      </c>
    </row>
    <row r="24" spans="1:7" ht="30" customHeight="1">
      <c r="A24" s="17"/>
      <c r="B24" s="25"/>
      <c r="C24" s="29" t="s">
        <v>42</v>
      </c>
      <c r="D24" s="29" t="s">
        <v>39</v>
      </c>
      <c r="E24" s="29" t="s">
        <v>43</v>
      </c>
      <c r="F24" s="30">
        <v>50</v>
      </c>
      <c r="G24" s="31">
        <v>50</v>
      </c>
    </row>
    <row r="25" spans="1:7" ht="30" customHeight="1">
      <c r="A25" s="17"/>
      <c r="B25" s="25"/>
      <c r="C25" s="29" t="s">
        <v>44</v>
      </c>
      <c r="D25" s="29" t="s">
        <v>39</v>
      </c>
      <c r="E25" s="29" t="s">
        <v>45</v>
      </c>
      <c r="F25" s="30">
        <v>50</v>
      </c>
      <c r="G25" s="31">
        <v>50</v>
      </c>
    </row>
    <row r="26" spans="1:7" s="1" customFormat="1" ht="30" customHeight="1">
      <c r="A26" s="17">
        <v>2</v>
      </c>
      <c r="B26" s="35" t="s">
        <v>46</v>
      </c>
      <c r="C26" s="32"/>
      <c r="D26" s="32"/>
      <c r="E26" s="32"/>
      <c r="F26" s="33">
        <f>SUM(F27:F34)</f>
        <v>390</v>
      </c>
      <c r="G26" s="34">
        <f>SUM(G27:G34)</f>
        <v>390</v>
      </c>
    </row>
    <row r="27" spans="1:7" ht="30" customHeight="1">
      <c r="A27" s="17"/>
      <c r="B27" s="25"/>
      <c r="C27" s="26" t="s">
        <v>47</v>
      </c>
      <c r="D27" s="26" t="s">
        <v>46</v>
      </c>
      <c r="E27" s="26" t="s">
        <v>48</v>
      </c>
      <c r="F27" s="27">
        <v>20</v>
      </c>
      <c r="G27" s="28">
        <v>20</v>
      </c>
    </row>
    <row r="28" spans="1:7" ht="30" customHeight="1">
      <c r="A28" s="17"/>
      <c r="B28" s="25"/>
      <c r="C28" s="26" t="s">
        <v>49</v>
      </c>
      <c r="D28" s="26" t="s">
        <v>46</v>
      </c>
      <c r="E28" s="26" t="s">
        <v>50</v>
      </c>
      <c r="F28" s="27">
        <v>20</v>
      </c>
      <c r="G28" s="28">
        <v>20</v>
      </c>
    </row>
    <row r="29" spans="1:7" ht="30" customHeight="1">
      <c r="A29" s="17"/>
      <c r="B29" s="25"/>
      <c r="C29" s="29" t="s">
        <v>51</v>
      </c>
      <c r="D29" s="29" t="s">
        <v>46</v>
      </c>
      <c r="E29" s="29" t="s">
        <v>52</v>
      </c>
      <c r="F29" s="30">
        <v>50</v>
      </c>
      <c r="G29" s="31">
        <v>50</v>
      </c>
    </row>
    <row r="30" spans="1:7" ht="30" customHeight="1">
      <c r="A30" s="17"/>
      <c r="B30" s="25"/>
      <c r="C30" s="29" t="s">
        <v>53</v>
      </c>
      <c r="D30" s="29" t="s">
        <v>46</v>
      </c>
      <c r="E30" s="29" t="s">
        <v>54</v>
      </c>
      <c r="F30" s="30">
        <v>50</v>
      </c>
      <c r="G30" s="31">
        <v>50</v>
      </c>
    </row>
    <row r="31" spans="1:7" ht="30" customHeight="1">
      <c r="A31" s="17"/>
      <c r="B31" s="25"/>
      <c r="C31" s="29" t="s">
        <v>55</v>
      </c>
      <c r="D31" s="29" t="s">
        <v>46</v>
      </c>
      <c r="E31" s="29" t="s">
        <v>56</v>
      </c>
      <c r="F31" s="30">
        <v>100</v>
      </c>
      <c r="G31" s="31">
        <v>100</v>
      </c>
    </row>
    <row r="32" spans="1:7" ht="30" customHeight="1">
      <c r="A32" s="17"/>
      <c r="B32" s="25"/>
      <c r="C32" s="29" t="s">
        <v>57</v>
      </c>
      <c r="D32" s="29" t="s">
        <v>46</v>
      </c>
      <c r="E32" s="29" t="s">
        <v>58</v>
      </c>
      <c r="F32" s="30">
        <v>50</v>
      </c>
      <c r="G32" s="31">
        <v>50</v>
      </c>
    </row>
    <row r="33" spans="1:7" s="3" customFormat="1" ht="30" customHeight="1">
      <c r="A33" s="17"/>
      <c r="B33" s="25"/>
      <c r="C33" s="29" t="s">
        <v>59</v>
      </c>
      <c r="D33" s="29" t="s">
        <v>46</v>
      </c>
      <c r="E33" s="29" t="s">
        <v>60</v>
      </c>
      <c r="F33" s="30">
        <v>50</v>
      </c>
      <c r="G33" s="31">
        <v>50</v>
      </c>
    </row>
    <row r="34" spans="1:7" ht="30" customHeight="1">
      <c r="A34" s="36"/>
      <c r="C34" s="37" t="s">
        <v>61</v>
      </c>
      <c r="D34" s="38" t="s">
        <v>46</v>
      </c>
      <c r="E34" s="38" t="s">
        <v>62</v>
      </c>
      <c r="F34" s="39">
        <v>50</v>
      </c>
      <c r="G34" s="40">
        <v>50</v>
      </c>
    </row>
    <row r="35" spans="1:7" s="4" customFormat="1" ht="30" customHeight="1">
      <c r="A35" s="17">
        <v>3</v>
      </c>
      <c r="B35" s="35" t="s">
        <v>63</v>
      </c>
      <c r="C35" s="32"/>
      <c r="D35" s="32"/>
      <c r="E35" s="32"/>
      <c r="F35" s="33">
        <f>SUM(F36:F38)</f>
        <v>120</v>
      </c>
      <c r="G35" s="34">
        <f>SUM(G36:G38)</f>
        <v>120</v>
      </c>
    </row>
    <row r="36" spans="1:7" s="3" customFormat="1" ht="30" customHeight="1">
      <c r="A36" s="17"/>
      <c r="B36" s="25"/>
      <c r="C36" s="26" t="s">
        <v>64</v>
      </c>
      <c r="D36" s="26" t="s">
        <v>63</v>
      </c>
      <c r="E36" s="26" t="s">
        <v>65</v>
      </c>
      <c r="F36" s="27">
        <v>20</v>
      </c>
      <c r="G36" s="28">
        <v>20</v>
      </c>
    </row>
    <row r="37" spans="1:7" s="3" customFormat="1" ht="30" customHeight="1">
      <c r="A37" s="17"/>
      <c r="B37" s="25"/>
      <c r="C37" s="29" t="s">
        <v>66</v>
      </c>
      <c r="D37" s="29" t="s">
        <v>63</v>
      </c>
      <c r="E37" s="29" t="s">
        <v>67</v>
      </c>
      <c r="F37" s="30">
        <v>50</v>
      </c>
      <c r="G37" s="31">
        <v>50</v>
      </c>
    </row>
    <row r="38" spans="1:7" s="3" customFormat="1" ht="30" customHeight="1">
      <c r="A38" s="17"/>
      <c r="B38" s="25"/>
      <c r="C38" s="29" t="s">
        <v>68</v>
      </c>
      <c r="D38" s="29" t="s">
        <v>63</v>
      </c>
      <c r="E38" s="29" t="s">
        <v>69</v>
      </c>
      <c r="F38" s="30">
        <v>50</v>
      </c>
      <c r="G38" s="31">
        <v>50</v>
      </c>
    </row>
    <row r="39" spans="1:7" s="4" customFormat="1" ht="30" customHeight="1">
      <c r="A39" s="17">
        <v>4</v>
      </c>
      <c r="B39" s="41" t="s">
        <v>70</v>
      </c>
      <c r="C39" s="32"/>
      <c r="D39" s="32"/>
      <c r="E39" s="32"/>
      <c r="F39" s="33">
        <f>SUM(F40)</f>
        <v>100</v>
      </c>
      <c r="G39" s="34">
        <f>SUM(G40)</f>
        <v>100</v>
      </c>
    </row>
    <row r="40" spans="1:7" s="3" customFormat="1" ht="30" customHeight="1">
      <c r="A40" s="17"/>
      <c r="B40" s="25"/>
      <c r="C40" s="29" t="s">
        <v>71</v>
      </c>
      <c r="D40" s="29" t="s">
        <v>70</v>
      </c>
      <c r="E40" s="29" t="s">
        <v>72</v>
      </c>
      <c r="F40" s="30">
        <v>100</v>
      </c>
      <c r="G40" s="31">
        <v>100</v>
      </c>
    </row>
    <row r="41" spans="1:7" s="4" customFormat="1" ht="30" customHeight="1">
      <c r="A41" s="17">
        <v>5</v>
      </c>
      <c r="B41" s="41" t="s">
        <v>73</v>
      </c>
      <c r="C41" s="32"/>
      <c r="D41" s="32"/>
      <c r="E41" s="32"/>
      <c r="F41" s="33">
        <f>SUM(F42)</f>
        <v>50</v>
      </c>
      <c r="G41" s="34">
        <f>SUM(G42)</f>
        <v>50</v>
      </c>
    </row>
    <row r="42" spans="1:7" s="3" customFormat="1" ht="30" customHeight="1">
      <c r="A42" s="17"/>
      <c r="B42" s="25"/>
      <c r="C42" s="29" t="s">
        <v>74</v>
      </c>
      <c r="D42" s="29" t="s">
        <v>73</v>
      </c>
      <c r="E42" s="29" t="s">
        <v>75</v>
      </c>
      <c r="F42" s="30">
        <v>50</v>
      </c>
      <c r="G42" s="31">
        <v>50</v>
      </c>
    </row>
    <row r="43" spans="1:7" s="4" customFormat="1" ht="30" customHeight="1">
      <c r="A43" s="17">
        <v>6</v>
      </c>
      <c r="B43" s="41" t="s">
        <v>76</v>
      </c>
      <c r="C43" s="32"/>
      <c r="D43" s="32"/>
      <c r="E43" s="32"/>
      <c r="F43" s="33">
        <f>SUM(F44)</f>
        <v>50</v>
      </c>
      <c r="G43" s="34">
        <f>SUM(G44)</f>
        <v>50</v>
      </c>
    </row>
    <row r="44" spans="1:7" s="3" customFormat="1" ht="30" customHeight="1">
      <c r="A44" s="17"/>
      <c r="B44" s="25"/>
      <c r="C44" s="29" t="s">
        <v>77</v>
      </c>
      <c r="D44" s="29" t="s">
        <v>76</v>
      </c>
      <c r="E44" s="29" t="s">
        <v>78</v>
      </c>
      <c r="F44" s="30">
        <v>50</v>
      </c>
      <c r="G44" s="31">
        <v>50</v>
      </c>
    </row>
    <row r="45" spans="1:7" s="4" customFormat="1" ht="30" customHeight="1">
      <c r="A45" s="17">
        <v>7</v>
      </c>
      <c r="B45" s="35" t="s">
        <v>79</v>
      </c>
      <c r="C45" s="32"/>
      <c r="D45" s="32"/>
      <c r="E45" s="32"/>
      <c r="F45" s="33">
        <f>SUM(F46)</f>
        <v>20</v>
      </c>
      <c r="G45" s="34">
        <f>SUM(G46)</f>
        <v>20</v>
      </c>
    </row>
    <row r="46" spans="1:7" s="3" customFormat="1" ht="30" customHeight="1">
      <c r="A46" s="17"/>
      <c r="B46" s="25"/>
      <c r="C46" s="26" t="s">
        <v>80</v>
      </c>
      <c r="D46" s="26" t="s">
        <v>79</v>
      </c>
      <c r="E46" s="26" t="s">
        <v>81</v>
      </c>
      <c r="F46" s="27">
        <v>20</v>
      </c>
      <c r="G46" s="28">
        <v>20</v>
      </c>
    </row>
    <row r="47" spans="1:7" s="4" customFormat="1" ht="30" customHeight="1">
      <c r="A47" s="17">
        <v>8</v>
      </c>
      <c r="B47" s="35" t="s">
        <v>82</v>
      </c>
      <c r="C47" s="19"/>
      <c r="D47" s="19"/>
      <c r="E47" s="19"/>
      <c r="F47" s="20">
        <f>SUM(F48)</f>
        <v>100</v>
      </c>
      <c r="G47" s="22">
        <f>SUM(G48)</f>
        <v>100</v>
      </c>
    </row>
    <row r="48" spans="1:7" ht="30" customHeight="1">
      <c r="A48" s="17"/>
      <c r="B48" s="25"/>
      <c r="C48" s="26" t="s">
        <v>83</v>
      </c>
      <c r="D48" s="26" t="s">
        <v>82</v>
      </c>
      <c r="E48" s="26" t="s">
        <v>84</v>
      </c>
      <c r="F48" s="27">
        <v>100</v>
      </c>
      <c r="G48" s="28">
        <v>100</v>
      </c>
    </row>
    <row r="49" spans="1:7" s="1" customFormat="1" ht="30" customHeight="1">
      <c r="A49" s="17">
        <v>9</v>
      </c>
      <c r="B49" s="35" t="s">
        <v>85</v>
      </c>
      <c r="C49" s="19"/>
      <c r="D49" s="19"/>
      <c r="E49" s="19"/>
      <c r="F49" s="20">
        <f>SUM(F50:F51)</f>
        <v>80</v>
      </c>
      <c r="G49" s="22">
        <f>SUM(G50:G51)</f>
        <v>80</v>
      </c>
    </row>
    <row r="50" spans="1:7" ht="30" customHeight="1">
      <c r="A50" s="17"/>
      <c r="B50" s="25"/>
      <c r="C50" s="26" t="s">
        <v>86</v>
      </c>
      <c r="D50" s="26" t="s">
        <v>85</v>
      </c>
      <c r="E50" s="26" t="s">
        <v>87</v>
      </c>
      <c r="F50" s="27">
        <v>30</v>
      </c>
      <c r="G50" s="28">
        <v>30</v>
      </c>
    </row>
    <row r="51" spans="1:7" ht="30" customHeight="1">
      <c r="A51" s="17"/>
      <c r="B51" s="25"/>
      <c r="C51" s="29" t="s">
        <v>88</v>
      </c>
      <c r="D51" s="29" t="s">
        <v>85</v>
      </c>
      <c r="E51" s="29" t="s">
        <v>89</v>
      </c>
      <c r="F51" s="30">
        <v>50</v>
      </c>
      <c r="G51" s="31">
        <v>50</v>
      </c>
    </row>
    <row r="52" spans="1:7" s="1" customFormat="1" ht="30" customHeight="1">
      <c r="A52" s="17">
        <v>10</v>
      </c>
      <c r="B52" s="41" t="s">
        <v>90</v>
      </c>
      <c r="C52" s="32"/>
      <c r="D52" s="32"/>
      <c r="E52" s="32"/>
      <c r="F52" s="33">
        <f>SUM(F53)</f>
        <v>100</v>
      </c>
      <c r="G52" s="34">
        <f>SUM(G53)</f>
        <v>100</v>
      </c>
    </row>
    <row r="53" spans="1:7" ht="30" customHeight="1">
      <c r="A53" s="17"/>
      <c r="B53" s="25"/>
      <c r="C53" s="29" t="s">
        <v>91</v>
      </c>
      <c r="D53" s="29" t="s">
        <v>90</v>
      </c>
      <c r="E53" s="29" t="s">
        <v>92</v>
      </c>
      <c r="F53" s="30">
        <v>100</v>
      </c>
      <c r="G53" s="31">
        <v>100</v>
      </c>
    </row>
    <row r="54" spans="1:7" s="1" customFormat="1" ht="30" customHeight="1">
      <c r="A54" s="17">
        <v>11</v>
      </c>
      <c r="B54" s="41" t="s">
        <v>93</v>
      </c>
      <c r="C54" s="32"/>
      <c r="D54" s="32"/>
      <c r="E54" s="32"/>
      <c r="F54" s="33">
        <f>SUM(F55)</f>
        <v>50</v>
      </c>
      <c r="G54" s="34">
        <f>SUM(G55)</f>
        <v>50</v>
      </c>
    </row>
    <row r="55" spans="1:7" ht="30" customHeight="1">
      <c r="A55" s="17"/>
      <c r="B55" s="25"/>
      <c r="C55" s="29" t="s">
        <v>94</v>
      </c>
      <c r="D55" s="29" t="s">
        <v>93</v>
      </c>
      <c r="E55" s="29" t="s">
        <v>95</v>
      </c>
      <c r="F55" s="30">
        <v>50</v>
      </c>
      <c r="G55" s="31">
        <v>50</v>
      </c>
    </row>
    <row r="56" spans="1:7" s="1" customFormat="1" ht="30" customHeight="1">
      <c r="A56" s="17" t="s">
        <v>96</v>
      </c>
      <c r="B56" s="24" t="s">
        <v>97</v>
      </c>
      <c r="C56" s="32"/>
      <c r="D56" s="32"/>
      <c r="E56" s="32"/>
      <c r="F56" s="33">
        <f>F57+F101+F105+F107+F109+F120+F122+F125+F127+F129</f>
        <v>8304</v>
      </c>
      <c r="G56" s="34">
        <f>G57+G101+G105+G107+G109+G120+G122+G125+G127+G129</f>
        <v>8303.96</v>
      </c>
    </row>
    <row r="57" spans="1:7" s="1" customFormat="1" ht="30" customHeight="1">
      <c r="A57" s="17">
        <v>1</v>
      </c>
      <c r="B57" s="24" t="s">
        <v>98</v>
      </c>
      <c r="C57" s="32"/>
      <c r="D57" s="32"/>
      <c r="E57" s="32"/>
      <c r="F57" s="32" t="s">
        <v>99</v>
      </c>
      <c r="G57" s="33">
        <f>G58+G70+G76+G84</f>
        <v>5653.96</v>
      </c>
    </row>
    <row r="58" spans="1:7" s="1" customFormat="1" ht="30" customHeight="1">
      <c r="A58" s="17" t="s">
        <v>100</v>
      </c>
      <c r="B58" s="41" t="s">
        <v>101</v>
      </c>
      <c r="C58" s="32"/>
      <c r="D58" s="32"/>
      <c r="E58" s="32"/>
      <c r="F58" s="33">
        <f>SUM(F59:F69)</f>
        <v>800</v>
      </c>
      <c r="G58" s="34">
        <f>SUM(G59:G69)</f>
        <v>800</v>
      </c>
    </row>
    <row r="59" spans="1:7" ht="30" customHeight="1">
      <c r="A59" s="17"/>
      <c r="B59" s="25"/>
      <c r="C59" s="29" t="s">
        <v>102</v>
      </c>
      <c r="D59" s="29" t="s">
        <v>101</v>
      </c>
      <c r="E59" s="29" t="s">
        <v>103</v>
      </c>
      <c r="F59" s="30">
        <v>50</v>
      </c>
      <c r="G59" s="31">
        <v>50</v>
      </c>
    </row>
    <row r="60" spans="1:7" ht="30" customHeight="1">
      <c r="A60" s="17"/>
      <c r="B60" s="25"/>
      <c r="C60" s="29" t="s">
        <v>104</v>
      </c>
      <c r="D60" s="29" t="s">
        <v>101</v>
      </c>
      <c r="E60" s="29" t="s">
        <v>105</v>
      </c>
      <c r="F60" s="30">
        <v>50</v>
      </c>
      <c r="G60" s="31">
        <v>50</v>
      </c>
    </row>
    <row r="61" spans="1:7" ht="30" customHeight="1">
      <c r="A61" s="17"/>
      <c r="B61" s="25"/>
      <c r="C61" s="29" t="s">
        <v>106</v>
      </c>
      <c r="D61" s="29" t="s">
        <v>101</v>
      </c>
      <c r="E61" s="29" t="s">
        <v>107</v>
      </c>
      <c r="F61" s="30">
        <v>50</v>
      </c>
      <c r="G61" s="31">
        <v>50</v>
      </c>
    </row>
    <row r="62" spans="1:7" ht="30" customHeight="1">
      <c r="A62" s="17"/>
      <c r="B62" s="25"/>
      <c r="C62" s="29" t="s">
        <v>108</v>
      </c>
      <c r="D62" s="29" t="s">
        <v>101</v>
      </c>
      <c r="E62" s="29" t="s">
        <v>109</v>
      </c>
      <c r="F62" s="30">
        <v>100</v>
      </c>
      <c r="G62" s="31">
        <v>100</v>
      </c>
    </row>
    <row r="63" spans="1:7" ht="30" customHeight="1">
      <c r="A63" s="17"/>
      <c r="B63" s="25"/>
      <c r="C63" s="29" t="s">
        <v>110</v>
      </c>
      <c r="D63" s="29" t="s">
        <v>101</v>
      </c>
      <c r="E63" s="29" t="s">
        <v>111</v>
      </c>
      <c r="F63" s="30">
        <v>100</v>
      </c>
      <c r="G63" s="31">
        <v>100</v>
      </c>
    </row>
    <row r="64" spans="1:7" ht="30" customHeight="1">
      <c r="A64" s="17"/>
      <c r="B64" s="25"/>
      <c r="C64" s="29" t="s">
        <v>112</v>
      </c>
      <c r="D64" s="29" t="s">
        <v>101</v>
      </c>
      <c r="E64" s="29" t="s">
        <v>113</v>
      </c>
      <c r="F64" s="30">
        <v>50</v>
      </c>
      <c r="G64" s="31">
        <v>50</v>
      </c>
    </row>
    <row r="65" spans="1:7" ht="30" customHeight="1">
      <c r="A65" s="17"/>
      <c r="B65" s="25"/>
      <c r="C65" s="29" t="s">
        <v>114</v>
      </c>
      <c r="D65" s="29" t="s">
        <v>115</v>
      </c>
      <c r="E65" s="29" t="s">
        <v>116</v>
      </c>
      <c r="F65" s="30">
        <v>100</v>
      </c>
      <c r="G65" s="31">
        <v>100</v>
      </c>
    </row>
    <row r="66" spans="1:7" ht="30" customHeight="1">
      <c r="A66" s="17"/>
      <c r="B66" s="25"/>
      <c r="C66" s="29" t="s">
        <v>117</v>
      </c>
      <c r="D66" s="29" t="s">
        <v>115</v>
      </c>
      <c r="E66" s="29" t="s">
        <v>118</v>
      </c>
      <c r="F66" s="30">
        <v>100</v>
      </c>
      <c r="G66" s="31">
        <v>100</v>
      </c>
    </row>
    <row r="67" spans="1:7" s="2" customFormat="1" ht="30" customHeight="1">
      <c r="A67" s="17"/>
      <c r="B67" s="25"/>
      <c r="C67" s="29" t="s">
        <v>119</v>
      </c>
      <c r="D67" s="29" t="s">
        <v>115</v>
      </c>
      <c r="E67" s="29" t="s">
        <v>120</v>
      </c>
      <c r="F67" s="30">
        <v>50</v>
      </c>
      <c r="G67" s="31">
        <v>50</v>
      </c>
    </row>
    <row r="68" spans="1:7" s="2" customFormat="1" ht="30" customHeight="1">
      <c r="A68" s="17"/>
      <c r="B68" s="25"/>
      <c r="C68" s="29" t="s">
        <v>121</v>
      </c>
      <c r="D68" s="29" t="s">
        <v>122</v>
      </c>
      <c r="E68" s="29" t="s">
        <v>123</v>
      </c>
      <c r="F68" s="30">
        <v>100</v>
      </c>
      <c r="G68" s="31">
        <v>100</v>
      </c>
    </row>
    <row r="69" spans="1:7" s="2" customFormat="1" ht="30" customHeight="1">
      <c r="A69" s="17"/>
      <c r="B69" s="25"/>
      <c r="C69" s="29" t="s">
        <v>124</v>
      </c>
      <c r="D69" s="29" t="s">
        <v>125</v>
      </c>
      <c r="E69" s="29" t="s">
        <v>126</v>
      </c>
      <c r="F69" s="30">
        <v>50</v>
      </c>
      <c r="G69" s="31">
        <v>50</v>
      </c>
    </row>
    <row r="70" spans="1:7" s="1" customFormat="1" ht="30" customHeight="1">
      <c r="A70" s="17" t="s">
        <v>127</v>
      </c>
      <c r="B70" s="41" t="s">
        <v>128</v>
      </c>
      <c r="C70" s="32"/>
      <c r="D70" s="32"/>
      <c r="E70" s="32"/>
      <c r="F70" s="33">
        <f>SUM(F71:F75)</f>
        <v>450</v>
      </c>
      <c r="G70" s="34">
        <f>SUM(G71:G75)</f>
        <v>450</v>
      </c>
    </row>
    <row r="71" spans="1:7" ht="30" customHeight="1">
      <c r="A71" s="17"/>
      <c r="B71" s="25"/>
      <c r="C71" s="29" t="s">
        <v>129</v>
      </c>
      <c r="D71" s="29" t="s">
        <v>128</v>
      </c>
      <c r="E71" s="29" t="s">
        <v>130</v>
      </c>
      <c r="F71" s="30">
        <v>100</v>
      </c>
      <c r="G71" s="31">
        <v>100</v>
      </c>
    </row>
    <row r="72" spans="1:7" ht="30" customHeight="1">
      <c r="A72" s="17"/>
      <c r="B72" s="25"/>
      <c r="C72" s="29" t="s">
        <v>131</v>
      </c>
      <c r="D72" s="29" t="s">
        <v>128</v>
      </c>
      <c r="E72" s="29" t="s">
        <v>132</v>
      </c>
      <c r="F72" s="30">
        <v>100</v>
      </c>
      <c r="G72" s="31">
        <v>100</v>
      </c>
    </row>
    <row r="73" spans="1:7" ht="30" customHeight="1">
      <c r="A73" s="17"/>
      <c r="B73" s="25"/>
      <c r="C73" s="29" t="s">
        <v>133</v>
      </c>
      <c r="D73" s="29" t="s">
        <v>128</v>
      </c>
      <c r="E73" s="29" t="s">
        <v>134</v>
      </c>
      <c r="F73" s="30">
        <v>100</v>
      </c>
      <c r="G73" s="31">
        <v>100</v>
      </c>
    </row>
    <row r="74" spans="1:7" ht="30" customHeight="1">
      <c r="A74" s="17"/>
      <c r="B74" s="25"/>
      <c r="C74" s="29" t="s">
        <v>135</v>
      </c>
      <c r="D74" s="29" t="s">
        <v>128</v>
      </c>
      <c r="E74" s="29" t="s">
        <v>136</v>
      </c>
      <c r="F74" s="30">
        <v>50</v>
      </c>
      <c r="G74" s="31">
        <v>50</v>
      </c>
    </row>
    <row r="75" spans="1:7" ht="30" customHeight="1">
      <c r="A75" s="17"/>
      <c r="B75" s="25"/>
      <c r="C75" s="29" t="s">
        <v>137</v>
      </c>
      <c r="D75" s="29" t="s">
        <v>128</v>
      </c>
      <c r="E75" s="29" t="s">
        <v>138</v>
      </c>
      <c r="F75" s="30">
        <v>100</v>
      </c>
      <c r="G75" s="31">
        <v>100</v>
      </c>
    </row>
    <row r="76" spans="1:7" s="1" customFormat="1" ht="30" customHeight="1">
      <c r="A76" s="17" t="s">
        <v>139</v>
      </c>
      <c r="B76" s="35" t="s">
        <v>140</v>
      </c>
      <c r="C76" s="32"/>
      <c r="D76" s="32"/>
      <c r="E76" s="32"/>
      <c r="F76" s="33">
        <f>SUM(F77:F83)</f>
        <v>470</v>
      </c>
      <c r="G76" s="34">
        <f>SUM(G77:G83)</f>
        <v>470</v>
      </c>
    </row>
    <row r="77" spans="1:7" ht="30" customHeight="1">
      <c r="A77" s="17"/>
      <c r="B77" s="25"/>
      <c r="C77" s="26" t="s">
        <v>141</v>
      </c>
      <c r="D77" s="26" t="s">
        <v>140</v>
      </c>
      <c r="E77" s="26" t="s">
        <v>142</v>
      </c>
      <c r="F77" s="27">
        <v>20</v>
      </c>
      <c r="G77" s="28">
        <v>20</v>
      </c>
    </row>
    <row r="78" spans="1:7" ht="30" customHeight="1">
      <c r="A78" s="17"/>
      <c r="B78" s="25"/>
      <c r="C78" s="29" t="s">
        <v>143</v>
      </c>
      <c r="D78" s="29" t="s">
        <v>140</v>
      </c>
      <c r="E78" s="29" t="s">
        <v>144</v>
      </c>
      <c r="F78" s="30">
        <v>50</v>
      </c>
      <c r="G78" s="31">
        <v>50</v>
      </c>
    </row>
    <row r="79" spans="1:7" ht="30" customHeight="1">
      <c r="A79" s="17"/>
      <c r="B79" s="25"/>
      <c r="C79" s="29" t="s">
        <v>145</v>
      </c>
      <c r="D79" s="29" t="s">
        <v>140</v>
      </c>
      <c r="E79" s="29" t="s">
        <v>146</v>
      </c>
      <c r="F79" s="30">
        <v>50</v>
      </c>
      <c r="G79" s="31">
        <v>50</v>
      </c>
    </row>
    <row r="80" spans="1:7" ht="30" customHeight="1">
      <c r="A80" s="17"/>
      <c r="B80" s="25"/>
      <c r="C80" s="29" t="s">
        <v>147</v>
      </c>
      <c r="D80" s="29" t="s">
        <v>140</v>
      </c>
      <c r="E80" s="29" t="s">
        <v>148</v>
      </c>
      <c r="F80" s="30">
        <v>100</v>
      </c>
      <c r="G80" s="31">
        <v>100</v>
      </c>
    </row>
    <row r="81" spans="1:7" ht="30" customHeight="1">
      <c r="A81" s="17"/>
      <c r="B81" s="25"/>
      <c r="C81" s="29" t="s">
        <v>149</v>
      </c>
      <c r="D81" s="29" t="s">
        <v>140</v>
      </c>
      <c r="E81" s="29" t="s">
        <v>150</v>
      </c>
      <c r="F81" s="30">
        <v>50</v>
      </c>
      <c r="G81" s="31">
        <v>50</v>
      </c>
    </row>
    <row r="82" spans="1:7" ht="30" customHeight="1">
      <c r="A82" s="17"/>
      <c r="B82" s="25"/>
      <c r="C82" s="29" t="s">
        <v>151</v>
      </c>
      <c r="D82" s="29" t="s">
        <v>140</v>
      </c>
      <c r="E82" s="29" t="s">
        <v>152</v>
      </c>
      <c r="F82" s="30">
        <v>100</v>
      </c>
      <c r="G82" s="31">
        <v>100</v>
      </c>
    </row>
    <row r="83" spans="1:7" ht="30" customHeight="1">
      <c r="A83" s="17"/>
      <c r="B83" s="25"/>
      <c r="C83" s="29" t="s">
        <v>153</v>
      </c>
      <c r="D83" s="29" t="s">
        <v>140</v>
      </c>
      <c r="E83" s="29" t="s">
        <v>154</v>
      </c>
      <c r="F83" s="30">
        <v>100</v>
      </c>
      <c r="G83" s="31">
        <v>100</v>
      </c>
    </row>
    <row r="84" spans="1:7" s="1" customFormat="1" ht="30" customHeight="1">
      <c r="A84" s="17" t="s">
        <v>155</v>
      </c>
      <c r="B84" s="24" t="s">
        <v>156</v>
      </c>
      <c r="C84" s="32"/>
      <c r="D84" s="32"/>
      <c r="E84" s="32"/>
      <c r="F84" s="33">
        <f>SUM(F85:F100)</f>
        <v>3934</v>
      </c>
      <c r="G84" s="34">
        <f>SUM(G85:G100)</f>
        <v>3933.96</v>
      </c>
    </row>
    <row r="85" spans="1:7" s="1" customFormat="1" ht="30" customHeight="1">
      <c r="A85" s="17"/>
      <c r="B85" s="24"/>
      <c r="C85" s="26" t="s">
        <v>157</v>
      </c>
      <c r="D85" s="26" t="s">
        <v>158</v>
      </c>
      <c r="E85" s="26"/>
      <c r="F85" s="27">
        <v>34</v>
      </c>
      <c r="G85" s="27">
        <v>33.96</v>
      </c>
    </row>
    <row r="86" spans="1:7" s="2" customFormat="1" ht="30" customHeight="1">
      <c r="A86" s="17"/>
      <c r="B86" s="25"/>
      <c r="C86" s="26" t="s">
        <v>159</v>
      </c>
      <c r="D86" s="26" t="s">
        <v>160</v>
      </c>
      <c r="E86" s="26" t="s">
        <v>161</v>
      </c>
      <c r="F86" s="27">
        <v>100</v>
      </c>
      <c r="G86" s="28">
        <v>100</v>
      </c>
    </row>
    <row r="87" spans="1:7" s="2" customFormat="1" ht="30" customHeight="1">
      <c r="A87" s="17"/>
      <c r="B87" s="25"/>
      <c r="C87" s="29" t="s">
        <v>162</v>
      </c>
      <c r="D87" s="29" t="s">
        <v>160</v>
      </c>
      <c r="E87" s="29" t="s">
        <v>163</v>
      </c>
      <c r="F87" s="30">
        <v>50</v>
      </c>
      <c r="G87" s="31">
        <v>50</v>
      </c>
    </row>
    <row r="88" spans="1:7" s="2" customFormat="1" ht="30" customHeight="1">
      <c r="A88" s="17"/>
      <c r="B88" s="25"/>
      <c r="C88" s="29" t="s">
        <v>164</v>
      </c>
      <c r="D88" s="29" t="s">
        <v>165</v>
      </c>
      <c r="E88" s="29" t="s">
        <v>166</v>
      </c>
      <c r="F88" s="30">
        <v>50</v>
      </c>
      <c r="G88" s="31">
        <v>50</v>
      </c>
    </row>
    <row r="89" spans="1:7" s="2" customFormat="1" ht="30" customHeight="1">
      <c r="A89" s="17"/>
      <c r="B89" s="25"/>
      <c r="C89" s="26" t="s">
        <v>167</v>
      </c>
      <c r="D89" s="26" t="s">
        <v>168</v>
      </c>
      <c r="E89" s="26" t="s">
        <v>169</v>
      </c>
      <c r="F89" s="27">
        <v>300</v>
      </c>
      <c r="G89" s="28">
        <v>300</v>
      </c>
    </row>
    <row r="90" spans="1:7" s="2" customFormat="1" ht="30" customHeight="1">
      <c r="A90" s="17"/>
      <c r="B90" s="25"/>
      <c r="C90" s="29" t="s">
        <v>170</v>
      </c>
      <c r="D90" s="29" t="s">
        <v>168</v>
      </c>
      <c r="E90" s="29" t="s">
        <v>171</v>
      </c>
      <c r="F90" s="30">
        <v>50</v>
      </c>
      <c r="G90" s="31">
        <v>50</v>
      </c>
    </row>
    <row r="91" spans="1:7" s="2" customFormat="1" ht="30" customHeight="1">
      <c r="A91" s="17"/>
      <c r="B91" s="25"/>
      <c r="C91" s="29" t="s">
        <v>172</v>
      </c>
      <c r="D91" s="29" t="s">
        <v>168</v>
      </c>
      <c r="E91" s="29" t="s">
        <v>173</v>
      </c>
      <c r="F91" s="30">
        <v>100</v>
      </c>
      <c r="G91" s="31">
        <v>100</v>
      </c>
    </row>
    <row r="92" spans="1:7" s="2" customFormat="1" ht="30" customHeight="1">
      <c r="A92" s="17"/>
      <c r="B92" s="25"/>
      <c r="C92" s="29" t="s">
        <v>174</v>
      </c>
      <c r="D92" s="29" t="s">
        <v>168</v>
      </c>
      <c r="E92" s="29" t="s">
        <v>175</v>
      </c>
      <c r="F92" s="30">
        <v>50</v>
      </c>
      <c r="G92" s="31">
        <v>50</v>
      </c>
    </row>
    <row r="93" spans="1:7" s="2" customFormat="1" ht="30" customHeight="1">
      <c r="A93" s="17"/>
      <c r="B93" s="25"/>
      <c r="C93" s="29" t="s">
        <v>176</v>
      </c>
      <c r="D93" s="29" t="s">
        <v>168</v>
      </c>
      <c r="E93" s="29" t="s">
        <v>177</v>
      </c>
      <c r="F93" s="30">
        <v>50</v>
      </c>
      <c r="G93" s="31">
        <v>50</v>
      </c>
    </row>
    <row r="94" spans="1:7" s="2" customFormat="1" ht="30" customHeight="1">
      <c r="A94" s="17"/>
      <c r="B94" s="25"/>
      <c r="C94" s="29" t="s">
        <v>178</v>
      </c>
      <c r="D94" s="29" t="s">
        <v>179</v>
      </c>
      <c r="E94" s="29" t="s">
        <v>180</v>
      </c>
      <c r="F94" s="30">
        <v>50</v>
      </c>
      <c r="G94" s="31">
        <v>50</v>
      </c>
    </row>
    <row r="95" spans="1:7" s="2" customFormat="1" ht="30" customHeight="1">
      <c r="A95" s="17"/>
      <c r="B95" s="25"/>
      <c r="C95" s="26" t="s">
        <v>181</v>
      </c>
      <c r="D95" s="26" t="s">
        <v>182</v>
      </c>
      <c r="E95" s="26" t="s">
        <v>183</v>
      </c>
      <c r="F95" s="27">
        <v>300</v>
      </c>
      <c r="G95" s="28">
        <v>300</v>
      </c>
    </row>
    <row r="96" spans="1:7" s="2" customFormat="1" ht="30" customHeight="1">
      <c r="A96" s="17"/>
      <c r="B96" s="25"/>
      <c r="C96" s="29" t="s">
        <v>184</v>
      </c>
      <c r="D96" s="29" t="s">
        <v>185</v>
      </c>
      <c r="E96" s="29" t="s">
        <v>186</v>
      </c>
      <c r="F96" s="30">
        <v>100</v>
      </c>
      <c r="G96" s="31">
        <v>100</v>
      </c>
    </row>
    <row r="97" spans="1:7" s="2" customFormat="1" ht="30" customHeight="1">
      <c r="A97" s="17"/>
      <c r="B97" s="25"/>
      <c r="C97" s="42" t="s">
        <v>187</v>
      </c>
      <c r="D97" s="42" t="s">
        <v>188</v>
      </c>
      <c r="E97" s="43" t="s">
        <v>189</v>
      </c>
      <c r="F97" s="44">
        <v>2000</v>
      </c>
      <c r="G97" s="45">
        <v>2000</v>
      </c>
    </row>
    <row r="98" spans="1:7" s="2" customFormat="1" ht="30" customHeight="1">
      <c r="A98" s="17"/>
      <c r="B98" s="25"/>
      <c r="C98" s="26" t="s">
        <v>190</v>
      </c>
      <c r="D98" s="26" t="s">
        <v>191</v>
      </c>
      <c r="E98" s="26" t="s">
        <v>192</v>
      </c>
      <c r="F98" s="27">
        <v>100</v>
      </c>
      <c r="G98" s="28">
        <v>100</v>
      </c>
    </row>
    <row r="99" spans="1:7" s="2" customFormat="1" ht="30" customHeight="1">
      <c r="A99" s="17"/>
      <c r="B99" s="25"/>
      <c r="C99" s="26" t="s">
        <v>193</v>
      </c>
      <c r="D99" s="26" t="s">
        <v>194</v>
      </c>
      <c r="E99" s="26" t="s">
        <v>195</v>
      </c>
      <c r="F99" s="27">
        <v>300</v>
      </c>
      <c r="G99" s="28">
        <v>300</v>
      </c>
    </row>
    <row r="100" spans="1:7" s="2" customFormat="1" ht="30" customHeight="1">
      <c r="A100" s="17"/>
      <c r="B100" s="25"/>
      <c r="C100" s="26" t="s">
        <v>196</v>
      </c>
      <c r="D100" s="26" t="s">
        <v>197</v>
      </c>
      <c r="E100" s="26" t="s">
        <v>198</v>
      </c>
      <c r="F100" s="27">
        <v>300</v>
      </c>
      <c r="G100" s="28">
        <v>300</v>
      </c>
    </row>
    <row r="101" spans="1:7" s="1" customFormat="1" ht="30" customHeight="1">
      <c r="A101" s="17">
        <v>2</v>
      </c>
      <c r="B101" s="24" t="s">
        <v>199</v>
      </c>
      <c r="C101" s="32"/>
      <c r="D101" s="32"/>
      <c r="E101" s="32"/>
      <c r="F101" s="33">
        <f>SUM(F102:F104)</f>
        <v>800</v>
      </c>
      <c r="G101" s="34">
        <f>SUM(G102:G104)</f>
        <v>800</v>
      </c>
    </row>
    <row r="102" spans="1:7" ht="30" customHeight="1">
      <c r="A102" s="17"/>
      <c r="B102" s="25"/>
      <c r="C102" s="26" t="s">
        <v>200</v>
      </c>
      <c r="D102" s="26" t="s">
        <v>199</v>
      </c>
      <c r="E102" s="26" t="s">
        <v>201</v>
      </c>
      <c r="F102" s="27">
        <v>20</v>
      </c>
      <c r="G102" s="28">
        <v>20</v>
      </c>
    </row>
    <row r="103" spans="1:7" ht="30" customHeight="1">
      <c r="A103" s="17"/>
      <c r="B103" s="25"/>
      <c r="C103" s="26" t="s">
        <v>202</v>
      </c>
      <c r="D103" s="26" t="s">
        <v>199</v>
      </c>
      <c r="E103" s="26" t="s">
        <v>203</v>
      </c>
      <c r="F103" s="27">
        <v>30</v>
      </c>
      <c r="G103" s="28">
        <v>30</v>
      </c>
    </row>
    <row r="104" spans="1:7" ht="30" customHeight="1">
      <c r="A104" s="17"/>
      <c r="B104" s="25"/>
      <c r="C104" s="42" t="s">
        <v>204</v>
      </c>
      <c r="D104" s="46" t="s">
        <v>199</v>
      </c>
      <c r="E104" s="47"/>
      <c r="F104" s="48">
        <v>750</v>
      </c>
      <c r="G104" s="49">
        <v>750</v>
      </c>
    </row>
    <row r="105" spans="1:7" s="1" customFormat="1" ht="30" customHeight="1">
      <c r="A105" s="17">
        <v>3</v>
      </c>
      <c r="B105" s="24" t="s">
        <v>205</v>
      </c>
      <c r="C105" s="18"/>
      <c r="D105" s="50"/>
      <c r="E105" s="51"/>
      <c r="F105" s="52">
        <f>SUM(F106)</f>
        <v>100</v>
      </c>
      <c r="G105" s="53">
        <f>SUM(G106)</f>
        <v>100</v>
      </c>
    </row>
    <row r="106" spans="1:7" s="2" customFormat="1" ht="30" customHeight="1">
      <c r="A106" s="17"/>
      <c r="B106" s="25"/>
      <c r="C106" s="42" t="s">
        <v>204</v>
      </c>
      <c r="D106" s="46" t="s">
        <v>205</v>
      </c>
      <c r="E106" s="47"/>
      <c r="F106" s="48">
        <v>100</v>
      </c>
      <c r="G106" s="49">
        <v>100</v>
      </c>
    </row>
    <row r="107" spans="1:7" s="1" customFormat="1" ht="30" customHeight="1">
      <c r="A107" s="17">
        <v>4</v>
      </c>
      <c r="B107" s="35" t="s">
        <v>206</v>
      </c>
      <c r="C107" s="18"/>
      <c r="D107" s="50"/>
      <c r="E107" s="51"/>
      <c r="F107" s="52">
        <f>SUM(F108)</f>
        <v>20</v>
      </c>
      <c r="G107" s="53">
        <f>SUM(G108)</f>
        <v>20</v>
      </c>
    </row>
    <row r="108" spans="1:7" ht="30" customHeight="1">
      <c r="A108" s="17"/>
      <c r="B108" s="25"/>
      <c r="C108" s="26" t="s">
        <v>207</v>
      </c>
      <c r="D108" s="26" t="s">
        <v>206</v>
      </c>
      <c r="E108" s="26" t="s">
        <v>208</v>
      </c>
      <c r="F108" s="27">
        <v>20</v>
      </c>
      <c r="G108" s="28">
        <v>20</v>
      </c>
    </row>
    <row r="109" spans="1:7" s="1" customFormat="1" ht="30" customHeight="1">
      <c r="A109" s="17">
        <v>5</v>
      </c>
      <c r="B109" s="24" t="s">
        <v>209</v>
      </c>
      <c r="C109" s="19"/>
      <c r="D109" s="19"/>
      <c r="E109" s="19"/>
      <c r="F109" s="20">
        <f>SUM(F110:F119)</f>
        <v>560</v>
      </c>
      <c r="G109" s="22">
        <f>SUM(G110:G119)</f>
        <v>560</v>
      </c>
    </row>
    <row r="110" spans="1:7" ht="30" customHeight="1">
      <c r="A110" s="17"/>
      <c r="B110" s="25"/>
      <c r="C110" s="26" t="s">
        <v>210</v>
      </c>
      <c r="D110" s="26" t="s">
        <v>209</v>
      </c>
      <c r="E110" s="26" t="s">
        <v>211</v>
      </c>
      <c r="F110" s="27">
        <v>30</v>
      </c>
      <c r="G110" s="28">
        <v>30</v>
      </c>
    </row>
    <row r="111" spans="1:7" ht="30" customHeight="1">
      <c r="A111" s="17"/>
      <c r="B111" s="25"/>
      <c r="C111" s="26" t="s">
        <v>212</v>
      </c>
      <c r="D111" s="26" t="s">
        <v>209</v>
      </c>
      <c r="E111" s="26" t="s">
        <v>213</v>
      </c>
      <c r="F111" s="27">
        <v>20</v>
      </c>
      <c r="G111" s="28">
        <v>20</v>
      </c>
    </row>
    <row r="112" spans="1:7" ht="30" customHeight="1">
      <c r="A112" s="17"/>
      <c r="B112" s="25"/>
      <c r="C112" s="26" t="s">
        <v>214</v>
      </c>
      <c r="D112" s="26" t="s">
        <v>209</v>
      </c>
      <c r="E112" s="26" t="s">
        <v>215</v>
      </c>
      <c r="F112" s="27">
        <v>100</v>
      </c>
      <c r="G112" s="28">
        <v>100</v>
      </c>
    </row>
    <row r="113" spans="1:7" ht="30" customHeight="1">
      <c r="A113" s="17"/>
      <c r="B113" s="25"/>
      <c r="C113" s="26" t="s">
        <v>216</v>
      </c>
      <c r="D113" s="26" t="s">
        <v>209</v>
      </c>
      <c r="E113" s="26" t="s">
        <v>217</v>
      </c>
      <c r="F113" s="27">
        <v>30</v>
      </c>
      <c r="G113" s="28">
        <v>30</v>
      </c>
    </row>
    <row r="114" spans="1:7" ht="30" customHeight="1">
      <c r="A114" s="17"/>
      <c r="B114" s="25"/>
      <c r="C114" s="26" t="s">
        <v>218</v>
      </c>
      <c r="D114" s="26" t="s">
        <v>209</v>
      </c>
      <c r="E114" s="26" t="s">
        <v>219</v>
      </c>
      <c r="F114" s="27">
        <v>20</v>
      </c>
      <c r="G114" s="28">
        <v>20</v>
      </c>
    </row>
    <row r="115" spans="1:7" ht="30" customHeight="1">
      <c r="A115" s="17"/>
      <c r="B115" s="25"/>
      <c r="C115" s="26" t="s">
        <v>220</v>
      </c>
      <c r="D115" s="26" t="s">
        <v>209</v>
      </c>
      <c r="E115" s="26" t="s">
        <v>221</v>
      </c>
      <c r="F115" s="27">
        <v>30</v>
      </c>
      <c r="G115" s="28">
        <v>30</v>
      </c>
    </row>
    <row r="116" spans="1:7" ht="30" customHeight="1">
      <c r="A116" s="17"/>
      <c r="B116" s="25"/>
      <c r="C116" s="26" t="s">
        <v>222</v>
      </c>
      <c r="D116" s="26" t="s">
        <v>209</v>
      </c>
      <c r="E116" s="26" t="s">
        <v>223</v>
      </c>
      <c r="F116" s="27">
        <v>20</v>
      </c>
      <c r="G116" s="28">
        <v>20</v>
      </c>
    </row>
    <row r="117" spans="1:7" ht="30" customHeight="1">
      <c r="A117" s="17"/>
      <c r="B117" s="25"/>
      <c r="C117" s="26" t="s">
        <v>224</v>
      </c>
      <c r="D117" s="26" t="s">
        <v>209</v>
      </c>
      <c r="E117" s="26" t="s">
        <v>225</v>
      </c>
      <c r="F117" s="27">
        <v>30</v>
      </c>
      <c r="G117" s="28">
        <v>30</v>
      </c>
    </row>
    <row r="118" spans="1:7" ht="30" customHeight="1">
      <c r="A118" s="17"/>
      <c r="B118" s="25"/>
      <c r="C118" s="26" t="s">
        <v>226</v>
      </c>
      <c r="D118" s="26" t="s">
        <v>209</v>
      </c>
      <c r="E118" s="26" t="s">
        <v>227</v>
      </c>
      <c r="F118" s="27">
        <v>100</v>
      </c>
      <c r="G118" s="28">
        <v>100</v>
      </c>
    </row>
    <row r="119" spans="1:7" s="5" customFormat="1" ht="30" customHeight="1">
      <c r="A119" s="26"/>
      <c r="B119" s="54"/>
      <c r="C119" s="26" t="s">
        <v>228</v>
      </c>
      <c r="D119" s="26" t="s">
        <v>209</v>
      </c>
      <c r="E119" s="26"/>
      <c r="F119" s="26">
        <v>180</v>
      </c>
      <c r="G119" s="28">
        <v>180</v>
      </c>
    </row>
    <row r="120" spans="1:7" s="1" customFormat="1" ht="30" customHeight="1">
      <c r="A120" s="17">
        <v>6</v>
      </c>
      <c r="B120" s="24" t="s">
        <v>229</v>
      </c>
      <c r="C120" s="19"/>
      <c r="D120" s="19"/>
      <c r="E120" s="19"/>
      <c r="F120" s="20">
        <f>SUM(F121)</f>
        <v>460</v>
      </c>
      <c r="G120" s="22">
        <f>SUM(G121)</f>
        <v>460</v>
      </c>
    </row>
    <row r="121" spans="1:7" ht="30" customHeight="1">
      <c r="A121" s="17"/>
      <c r="B121" s="25"/>
      <c r="C121" s="42" t="s">
        <v>204</v>
      </c>
      <c r="D121" s="46" t="s">
        <v>229</v>
      </c>
      <c r="E121" s="47"/>
      <c r="F121" s="48">
        <v>460</v>
      </c>
      <c r="G121" s="49">
        <v>460</v>
      </c>
    </row>
    <row r="122" spans="1:7" s="1" customFormat="1" ht="30" customHeight="1">
      <c r="A122" s="17">
        <v>7</v>
      </c>
      <c r="B122" s="24" t="s">
        <v>230</v>
      </c>
      <c r="C122" s="18"/>
      <c r="D122" s="50"/>
      <c r="E122" s="51"/>
      <c r="F122" s="52">
        <f>SUM(F123:F124)</f>
        <v>340</v>
      </c>
      <c r="G122" s="53">
        <f>SUM(G123:G124)</f>
        <v>340</v>
      </c>
    </row>
    <row r="123" spans="1:7" ht="30" customHeight="1">
      <c r="A123" s="17"/>
      <c r="B123" s="25"/>
      <c r="C123" s="26" t="s">
        <v>231</v>
      </c>
      <c r="D123" s="26" t="s">
        <v>230</v>
      </c>
      <c r="E123" s="26" t="s">
        <v>232</v>
      </c>
      <c r="F123" s="27">
        <v>20</v>
      </c>
      <c r="G123" s="28">
        <v>20</v>
      </c>
    </row>
    <row r="124" spans="1:7" ht="30" customHeight="1">
      <c r="A124" s="17"/>
      <c r="B124" s="25"/>
      <c r="C124" s="42" t="s">
        <v>204</v>
      </c>
      <c r="D124" s="46" t="s">
        <v>230</v>
      </c>
      <c r="E124" s="47"/>
      <c r="F124" s="48">
        <v>320</v>
      </c>
      <c r="G124" s="49">
        <v>320</v>
      </c>
    </row>
    <row r="125" spans="1:7" s="1" customFormat="1" ht="30" customHeight="1">
      <c r="A125" s="17">
        <v>8</v>
      </c>
      <c r="B125" s="24" t="s">
        <v>233</v>
      </c>
      <c r="C125" s="18"/>
      <c r="D125" s="50"/>
      <c r="E125" s="51"/>
      <c r="F125" s="52">
        <f>SUM(F126)</f>
        <v>300</v>
      </c>
      <c r="G125" s="53">
        <f>SUM(G126)</f>
        <v>300</v>
      </c>
    </row>
    <row r="126" spans="1:7" ht="30" customHeight="1">
      <c r="A126" s="17"/>
      <c r="B126" s="25"/>
      <c r="C126" s="26" t="s">
        <v>234</v>
      </c>
      <c r="D126" s="26" t="s">
        <v>233</v>
      </c>
      <c r="E126" s="26" t="s">
        <v>235</v>
      </c>
      <c r="F126" s="27">
        <v>300</v>
      </c>
      <c r="G126" s="28">
        <v>300</v>
      </c>
    </row>
    <row r="127" spans="1:7" s="6" customFormat="1" ht="30" customHeight="1">
      <c r="A127" s="17">
        <v>9</v>
      </c>
      <c r="B127" s="24" t="s">
        <v>236</v>
      </c>
      <c r="C127" s="18"/>
      <c r="D127" s="18"/>
      <c r="E127" s="18"/>
      <c r="F127" s="18">
        <f>SUM(F128)</f>
        <v>40</v>
      </c>
      <c r="G127" s="55">
        <f>SUM(G128)</f>
        <v>40</v>
      </c>
    </row>
    <row r="128" spans="1:7" s="5" customFormat="1" ht="30" customHeight="1">
      <c r="A128" s="56"/>
      <c r="B128" s="24"/>
      <c r="C128" s="42" t="s">
        <v>204</v>
      </c>
      <c r="D128" s="42" t="s">
        <v>236</v>
      </c>
      <c r="E128" s="42"/>
      <c r="F128" s="42">
        <v>40</v>
      </c>
      <c r="G128" s="45">
        <v>40</v>
      </c>
    </row>
    <row r="129" spans="1:7" s="6" customFormat="1" ht="30" customHeight="1">
      <c r="A129" s="17">
        <v>10</v>
      </c>
      <c r="B129" s="24" t="s">
        <v>237</v>
      </c>
      <c r="C129" s="18"/>
      <c r="D129" s="18"/>
      <c r="E129" s="18"/>
      <c r="F129" s="18">
        <f>SUM(F130)</f>
        <v>30</v>
      </c>
      <c r="G129" s="55">
        <f>SUM(G130)</f>
        <v>30</v>
      </c>
    </row>
    <row r="130" spans="1:7" s="5" customFormat="1" ht="30" customHeight="1">
      <c r="A130" s="17"/>
      <c r="B130" s="24"/>
      <c r="C130" s="42" t="s">
        <v>204</v>
      </c>
      <c r="D130" s="42" t="s">
        <v>237</v>
      </c>
      <c r="E130" s="42"/>
      <c r="F130" s="42">
        <v>30</v>
      </c>
      <c r="G130" s="45">
        <v>30</v>
      </c>
    </row>
    <row r="131" spans="1:7" s="1" customFormat="1" ht="30" customHeight="1">
      <c r="A131" s="17" t="s">
        <v>238</v>
      </c>
      <c r="B131" s="24" t="s">
        <v>239</v>
      </c>
      <c r="C131" s="19"/>
      <c r="D131" s="19"/>
      <c r="E131" s="19"/>
      <c r="F131" s="20">
        <f>F132</f>
        <v>300</v>
      </c>
      <c r="G131" s="22">
        <f>G132</f>
        <v>300</v>
      </c>
    </row>
    <row r="132" spans="1:7" s="1" customFormat="1" ht="30" customHeight="1">
      <c r="A132" s="17">
        <v>1</v>
      </c>
      <c r="B132" s="24" t="s">
        <v>239</v>
      </c>
      <c r="C132" s="19"/>
      <c r="D132" s="19"/>
      <c r="E132" s="19"/>
      <c r="F132" s="20">
        <f>SUM(F133)</f>
        <v>300</v>
      </c>
      <c r="G132" s="22">
        <f>SUM(G133)</f>
        <v>300</v>
      </c>
    </row>
    <row r="133" spans="1:7" ht="30" customHeight="1">
      <c r="A133" s="17"/>
      <c r="B133" s="25"/>
      <c r="C133" s="26" t="s">
        <v>240</v>
      </c>
      <c r="D133" s="26" t="s">
        <v>239</v>
      </c>
      <c r="E133" s="26" t="s">
        <v>241</v>
      </c>
      <c r="F133" s="27">
        <v>300</v>
      </c>
      <c r="G133" s="28">
        <v>300</v>
      </c>
    </row>
    <row r="134" spans="1:7" s="1" customFormat="1" ht="30" customHeight="1">
      <c r="A134" s="17" t="s">
        <v>242</v>
      </c>
      <c r="B134" s="24" t="s">
        <v>243</v>
      </c>
      <c r="C134" s="19"/>
      <c r="D134" s="19"/>
      <c r="E134" s="19"/>
      <c r="F134" s="20">
        <f>F135</f>
        <v>300</v>
      </c>
      <c r="G134" s="22">
        <f>G135</f>
        <v>300</v>
      </c>
    </row>
    <row r="135" spans="1:7" s="1" customFormat="1" ht="30" customHeight="1">
      <c r="A135" s="17">
        <v>1</v>
      </c>
      <c r="B135" s="24" t="s">
        <v>244</v>
      </c>
      <c r="C135" s="19"/>
      <c r="D135" s="19"/>
      <c r="E135" s="19"/>
      <c r="F135" s="20">
        <f>SUM(F136)</f>
        <v>300</v>
      </c>
      <c r="G135" s="22">
        <f>SUM(G136)</f>
        <v>300</v>
      </c>
    </row>
    <row r="136" spans="1:7" ht="30" customHeight="1">
      <c r="A136" s="17"/>
      <c r="B136" s="25"/>
      <c r="C136" s="42" t="s">
        <v>245</v>
      </c>
      <c r="D136" s="42" t="s">
        <v>244</v>
      </c>
      <c r="E136" s="47"/>
      <c r="F136" s="44">
        <v>300</v>
      </c>
      <c r="G136" s="45">
        <v>300</v>
      </c>
    </row>
    <row r="137" spans="1:7" s="1" customFormat="1" ht="30" customHeight="1">
      <c r="A137" s="17" t="s">
        <v>246</v>
      </c>
      <c r="B137" s="24" t="s">
        <v>247</v>
      </c>
      <c r="C137" s="18"/>
      <c r="D137" s="18"/>
      <c r="E137" s="51"/>
      <c r="F137" s="57">
        <f>F138</f>
        <v>400</v>
      </c>
      <c r="G137" s="55">
        <f>G138</f>
        <v>400</v>
      </c>
    </row>
    <row r="138" spans="1:7" s="1" customFormat="1" ht="30" customHeight="1">
      <c r="A138" s="17">
        <v>1</v>
      </c>
      <c r="B138" s="24" t="s">
        <v>247</v>
      </c>
      <c r="C138" s="18"/>
      <c r="D138" s="18"/>
      <c r="E138" s="51"/>
      <c r="F138" s="57">
        <f>SUM(F139:F140)</f>
        <v>400</v>
      </c>
      <c r="G138" s="55">
        <f>SUM(G139:G140)</f>
        <v>400</v>
      </c>
    </row>
    <row r="139" spans="1:7" s="2" customFormat="1" ht="30" customHeight="1">
      <c r="A139" s="17"/>
      <c r="B139" s="25"/>
      <c r="C139" s="26" t="s">
        <v>248</v>
      </c>
      <c r="D139" s="26" t="s">
        <v>249</v>
      </c>
      <c r="E139" s="26" t="s">
        <v>250</v>
      </c>
      <c r="F139" s="27">
        <v>300</v>
      </c>
      <c r="G139" s="28">
        <v>300</v>
      </c>
    </row>
    <row r="140" spans="1:7" s="2" customFormat="1" ht="30" customHeight="1">
      <c r="A140" s="17"/>
      <c r="B140" s="25"/>
      <c r="C140" s="26" t="s">
        <v>251</v>
      </c>
      <c r="D140" s="26" t="s">
        <v>252</v>
      </c>
      <c r="E140" s="26" t="s">
        <v>253</v>
      </c>
      <c r="F140" s="27">
        <v>100</v>
      </c>
      <c r="G140" s="28">
        <v>100</v>
      </c>
    </row>
    <row r="141" spans="1:7" s="1" customFormat="1" ht="30" customHeight="1">
      <c r="A141" s="17" t="s">
        <v>254</v>
      </c>
      <c r="B141" s="24" t="s">
        <v>255</v>
      </c>
      <c r="C141" s="18"/>
      <c r="D141" s="18"/>
      <c r="E141" s="51"/>
      <c r="F141" s="57">
        <f>F142</f>
        <v>300</v>
      </c>
      <c r="G141" s="55">
        <f>G142</f>
        <v>300</v>
      </c>
    </row>
    <row r="142" spans="1:7" s="1" customFormat="1" ht="30" customHeight="1">
      <c r="A142" s="17">
        <v>1</v>
      </c>
      <c r="B142" s="24" t="s">
        <v>256</v>
      </c>
      <c r="C142" s="18"/>
      <c r="D142" s="18"/>
      <c r="E142" s="51"/>
      <c r="F142" s="57">
        <f>SUM(F143)</f>
        <v>300</v>
      </c>
      <c r="G142" s="55">
        <f>SUM(G143)</f>
        <v>300</v>
      </c>
    </row>
    <row r="143" spans="1:7" ht="30" customHeight="1">
      <c r="A143" s="17"/>
      <c r="B143" s="25"/>
      <c r="C143" s="26" t="s">
        <v>257</v>
      </c>
      <c r="D143" s="26" t="s">
        <v>256</v>
      </c>
      <c r="E143" s="26" t="s">
        <v>258</v>
      </c>
      <c r="F143" s="27">
        <v>300</v>
      </c>
      <c r="G143" s="28">
        <v>300</v>
      </c>
    </row>
    <row r="144" spans="1:7" s="7" customFormat="1" ht="30" customHeight="1">
      <c r="A144" s="17" t="s">
        <v>259</v>
      </c>
      <c r="B144" s="24" t="s">
        <v>260</v>
      </c>
      <c r="C144" s="19"/>
      <c r="D144" s="19"/>
      <c r="E144" s="19"/>
      <c r="F144" s="20">
        <f>F145</f>
        <v>300</v>
      </c>
      <c r="G144" s="22">
        <f>G145</f>
        <v>300</v>
      </c>
    </row>
    <row r="145" spans="1:7" s="7" customFormat="1" ht="30" customHeight="1">
      <c r="A145" s="17">
        <v>1</v>
      </c>
      <c r="B145" s="24" t="s">
        <v>261</v>
      </c>
      <c r="C145" s="19"/>
      <c r="D145" s="19"/>
      <c r="E145" s="19"/>
      <c r="F145" s="20">
        <f>SUM(F146)</f>
        <v>300</v>
      </c>
      <c r="G145" s="22">
        <f>SUM(G146)</f>
        <v>300</v>
      </c>
    </row>
    <row r="146" spans="1:7" s="2" customFormat="1" ht="30" customHeight="1">
      <c r="A146" s="17"/>
      <c r="B146" s="25"/>
      <c r="C146" s="26" t="s">
        <v>262</v>
      </c>
      <c r="D146" s="26" t="s">
        <v>261</v>
      </c>
      <c r="E146" s="26" t="s">
        <v>263</v>
      </c>
      <c r="F146" s="27">
        <v>300</v>
      </c>
      <c r="G146" s="28">
        <v>300</v>
      </c>
    </row>
    <row r="147" spans="1:7" s="7" customFormat="1" ht="30" customHeight="1">
      <c r="A147" s="17" t="s">
        <v>264</v>
      </c>
      <c r="B147" s="24" t="s">
        <v>265</v>
      </c>
      <c r="C147" s="19"/>
      <c r="D147" s="19"/>
      <c r="E147" s="19"/>
      <c r="F147" s="20">
        <f>F148</f>
        <v>400</v>
      </c>
      <c r="G147" s="22">
        <f>G148</f>
        <v>400</v>
      </c>
    </row>
    <row r="148" spans="1:7" s="7" customFormat="1" ht="30" customHeight="1">
      <c r="A148" s="17">
        <v>1</v>
      </c>
      <c r="B148" s="24" t="s">
        <v>265</v>
      </c>
      <c r="C148" s="19"/>
      <c r="D148" s="19"/>
      <c r="E148" s="19"/>
      <c r="F148" s="20">
        <f>SUM(F149:F150)</f>
        <v>400</v>
      </c>
      <c r="G148" s="22">
        <f>SUM(G149:G150)</f>
        <v>400</v>
      </c>
    </row>
    <row r="149" spans="1:7" s="2" customFormat="1" ht="30" customHeight="1">
      <c r="A149" s="17"/>
      <c r="B149" s="25"/>
      <c r="C149" s="26" t="s">
        <v>266</v>
      </c>
      <c r="D149" s="26" t="s">
        <v>267</v>
      </c>
      <c r="E149" s="26" t="s">
        <v>268</v>
      </c>
      <c r="F149" s="27">
        <v>300</v>
      </c>
      <c r="G149" s="28">
        <v>300</v>
      </c>
    </row>
    <row r="150" spans="1:7" s="2" customFormat="1" ht="30" customHeight="1">
      <c r="A150" s="17"/>
      <c r="B150" s="25"/>
      <c r="C150" s="26" t="s">
        <v>269</v>
      </c>
      <c r="D150" s="26" t="s">
        <v>270</v>
      </c>
      <c r="E150" s="26" t="s">
        <v>271</v>
      </c>
      <c r="F150" s="27">
        <v>100</v>
      </c>
      <c r="G150" s="28">
        <v>100</v>
      </c>
    </row>
    <row r="151" spans="1:7" s="7" customFormat="1" ht="30" customHeight="1">
      <c r="A151" s="17" t="s">
        <v>272</v>
      </c>
      <c r="B151" s="24" t="s">
        <v>273</v>
      </c>
      <c r="C151" s="19"/>
      <c r="D151" s="19"/>
      <c r="E151" s="19"/>
      <c r="F151" s="20">
        <f>F152</f>
        <v>300</v>
      </c>
      <c r="G151" s="22">
        <f>G152</f>
        <v>300</v>
      </c>
    </row>
    <row r="152" spans="1:7" s="7" customFormat="1" ht="30" customHeight="1">
      <c r="A152" s="17">
        <v>1</v>
      </c>
      <c r="B152" s="24" t="s">
        <v>274</v>
      </c>
      <c r="C152" s="19"/>
      <c r="D152" s="19"/>
      <c r="E152" s="19"/>
      <c r="F152" s="20">
        <f>SUM(F153)</f>
        <v>300</v>
      </c>
      <c r="G152" s="22">
        <f>SUM(G153)</f>
        <v>300</v>
      </c>
    </row>
    <row r="153" spans="1:7" s="2" customFormat="1" ht="30" customHeight="1">
      <c r="A153" s="17"/>
      <c r="B153" s="25"/>
      <c r="C153" s="26" t="s">
        <v>275</v>
      </c>
      <c r="D153" s="26" t="s">
        <v>274</v>
      </c>
      <c r="E153" s="26" t="s">
        <v>276</v>
      </c>
      <c r="F153" s="27">
        <v>300</v>
      </c>
      <c r="G153" s="28">
        <v>300</v>
      </c>
    </row>
    <row r="154" spans="1:7" s="7" customFormat="1" ht="30" customHeight="1">
      <c r="A154" s="17" t="s">
        <v>277</v>
      </c>
      <c r="B154" s="35" t="s">
        <v>278</v>
      </c>
      <c r="C154" s="19"/>
      <c r="D154" s="19"/>
      <c r="E154" s="19"/>
      <c r="F154" s="20">
        <f>F155+F157+F160+F163+F168</f>
        <v>580</v>
      </c>
      <c r="G154" s="22">
        <f>G155+G157+G160+G163+G168</f>
        <v>580</v>
      </c>
    </row>
    <row r="155" spans="1:7" s="7" customFormat="1" ht="30" customHeight="1">
      <c r="A155" s="32">
        <v>1</v>
      </c>
      <c r="B155" s="35" t="s">
        <v>278</v>
      </c>
      <c r="C155" s="19"/>
      <c r="D155" s="19"/>
      <c r="E155" s="19"/>
      <c r="F155" s="20">
        <f>SUM(F156)</f>
        <v>30</v>
      </c>
      <c r="G155" s="22">
        <f>SUM(G156)</f>
        <v>30</v>
      </c>
    </row>
    <row r="156" spans="1:7" s="2" customFormat="1" ht="30" customHeight="1">
      <c r="A156" s="17"/>
      <c r="B156" s="25"/>
      <c r="C156" s="26" t="s">
        <v>279</v>
      </c>
      <c r="D156" s="26" t="s">
        <v>278</v>
      </c>
      <c r="E156" s="26" t="s">
        <v>280</v>
      </c>
      <c r="F156" s="27">
        <v>30</v>
      </c>
      <c r="G156" s="28">
        <v>30</v>
      </c>
    </row>
    <row r="157" spans="1:7" s="7" customFormat="1" ht="30" customHeight="1">
      <c r="A157" s="17">
        <v>2</v>
      </c>
      <c r="B157" s="41" t="s">
        <v>281</v>
      </c>
      <c r="C157" s="19"/>
      <c r="D157" s="19"/>
      <c r="E157" s="19"/>
      <c r="F157" s="20">
        <f>SUM(F158:F159)</f>
        <v>100</v>
      </c>
      <c r="G157" s="22">
        <f>SUM(G158:G159)</f>
        <v>100</v>
      </c>
    </row>
    <row r="158" spans="1:7" s="2" customFormat="1" ht="30" customHeight="1">
      <c r="A158" s="17"/>
      <c r="B158" s="25"/>
      <c r="C158" s="29" t="s">
        <v>282</v>
      </c>
      <c r="D158" s="29" t="s">
        <v>281</v>
      </c>
      <c r="E158" s="29" t="s">
        <v>283</v>
      </c>
      <c r="F158" s="30">
        <v>50</v>
      </c>
      <c r="G158" s="31">
        <v>50</v>
      </c>
    </row>
    <row r="159" spans="1:7" s="2" customFormat="1" ht="30" customHeight="1">
      <c r="A159" s="17"/>
      <c r="B159" s="25"/>
      <c r="C159" s="29" t="s">
        <v>284</v>
      </c>
      <c r="D159" s="29" t="s">
        <v>281</v>
      </c>
      <c r="E159" s="29" t="s">
        <v>285</v>
      </c>
      <c r="F159" s="30">
        <v>50</v>
      </c>
      <c r="G159" s="31">
        <v>50</v>
      </c>
    </row>
    <row r="160" spans="1:7" s="7" customFormat="1" ht="30" customHeight="1">
      <c r="A160" s="17">
        <v>3</v>
      </c>
      <c r="B160" s="41" t="s">
        <v>286</v>
      </c>
      <c r="C160" s="32"/>
      <c r="D160" s="32"/>
      <c r="E160" s="32"/>
      <c r="F160" s="33">
        <f>SUM(F161:F162)</f>
        <v>150</v>
      </c>
      <c r="G160" s="34">
        <f>SUM(G161:G162)</f>
        <v>150</v>
      </c>
    </row>
    <row r="161" spans="1:7" s="2" customFormat="1" ht="30" customHeight="1">
      <c r="A161" s="32"/>
      <c r="B161" s="25"/>
      <c r="C161" s="29" t="s">
        <v>287</v>
      </c>
      <c r="D161" s="29" t="s">
        <v>286</v>
      </c>
      <c r="E161" s="29" t="s">
        <v>288</v>
      </c>
      <c r="F161" s="30">
        <v>50</v>
      </c>
      <c r="G161" s="31">
        <v>50</v>
      </c>
    </row>
    <row r="162" spans="1:7" ht="30" customHeight="1">
      <c r="A162" s="36"/>
      <c r="C162" s="37" t="s">
        <v>289</v>
      </c>
      <c r="D162" s="38" t="s">
        <v>286</v>
      </c>
      <c r="E162" s="38" t="s">
        <v>290</v>
      </c>
      <c r="F162" s="39">
        <v>100</v>
      </c>
      <c r="G162" s="40">
        <v>100</v>
      </c>
    </row>
    <row r="163" spans="1:7" s="7" customFormat="1" ht="30" customHeight="1">
      <c r="A163" s="17">
        <v>4</v>
      </c>
      <c r="B163" s="41" t="s">
        <v>291</v>
      </c>
      <c r="C163" s="32"/>
      <c r="D163" s="32"/>
      <c r="E163" s="32"/>
      <c r="F163" s="33">
        <f>SUM(F164:F167)</f>
        <v>250</v>
      </c>
      <c r="G163" s="34">
        <f>SUM(G164:G167)</f>
        <v>250</v>
      </c>
    </row>
    <row r="164" spans="1:7" s="2" customFormat="1" ht="30" customHeight="1">
      <c r="A164" s="32"/>
      <c r="B164" s="25"/>
      <c r="C164" s="29" t="s">
        <v>292</v>
      </c>
      <c r="D164" s="29" t="s">
        <v>291</v>
      </c>
      <c r="E164" s="29" t="s">
        <v>293</v>
      </c>
      <c r="F164" s="30">
        <v>100</v>
      </c>
      <c r="G164" s="31">
        <v>100</v>
      </c>
    </row>
    <row r="165" spans="1:7" s="2" customFormat="1" ht="30" customHeight="1">
      <c r="A165" s="17"/>
      <c r="B165" s="25"/>
      <c r="C165" s="29" t="s">
        <v>294</v>
      </c>
      <c r="D165" s="29" t="s">
        <v>291</v>
      </c>
      <c r="E165" s="29" t="s">
        <v>295</v>
      </c>
      <c r="F165" s="30">
        <v>50</v>
      </c>
      <c r="G165" s="31">
        <v>50</v>
      </c>
    </row>
    <row r="166" spans="1:7" s="2" customFormat="1" ht="30" customHeight="1">
      <c r="A166" s="17"/>
      <c r="B166" s="25"/>
      <c r="C166" s="29" t="s">
        <v>296</v>
      </c>
      <c r="D166" s="29" t="s">
        <v>291</v>
      </c>
      <c r="E166" s="29" t="s">
        <v>297</v>
      </c>
      <c r="F166" s="30">
        <v>50</v>
      </c>
      <c r="G166" s="31">
        <v>50</v>
      </c>
    </row>
    <row r="167" spans="1:7" s="2" customFormat="1" ht="30" customHeight="1">
      <c r="A167" s="17"/>
      <c r="B167" s="25"/>
      <c r="C167" s="29" t="s">
        <v>298</v>
      </c>
      <c r="D167" s="29" t="s">
        <v>291</v>
      </c>
      <c r="E167" s="29" t="s">
        <v>299</v>
      </c>
      <c r="F167" s="30">
        <v>50</v>
      </c>
      <c r="G167" s="31">
        <v>50</v>
      </c>
    </row>
    <row r="168" spans="1:7" s="7" customFormat="1" ht="30" customHeight="1">
      <c r="A168" s="17">
        <v>5</v>
      </c>
      <c r="B168" s="41" t="s">
        <v>300</v>
      </c>
      <c r="C168" s="32"/>
      <c r="D168" s="32"/>
      <c r="E168" s="32"/>
      <c r="F168" s="33">
        <f>SUM(F169)</f>
        <v>50</v>
      </c>
      <c r="G168" s="34">
        <f>SUM(G169)</f>
        <v>50</v>
      </c>
    </row>
    <row r="169" spans="1:7" s="2" customFormat="1" ht="30" customHeight="1">
      <c r="A169" s="17"/>
      <c r="B169" s="25"/>
      <c r="C169" s="29" t="s">
        <v>301</v>
      </c>
      <c r="D169" s="29" t="s">
        <v>300</v>
      </c>
      <c r="E169" s="29" t="s">
        <v>302</v>
      </c>
      <c r="F169" s="30">
        <v>50</v>
      </c>
      <c r="G169" s="31">
        <v>50</v>
      </c>
    </row>
    <row r="170" spans="1:7" s="7" customFormat="1" ht="30" customHeight="1">
      <c r="A170" s="17" t="s">
        <v>303</v>
      </c>
      <c r="B170" s="41" t="s">
        <v>304</v>
      </c>
      <c r="C170" s="32"/>
      <c r="D170" s="32"/>
      <c r="E170" s="32"/>
      <c r="F170" s="33">
        <f>F171+F174+F176+F178+F181</f>
        <v>450</v>
      </c>
      <c r="G170" s="34">
        <f>G171+G174+G176+G178+G181</f>
        <v>450</v>
      </c>
    </row>
    <row r="171" spans="1:7" s="7" customFormat="1" ht="30" customHeight="1">
      <c r="A171" s="17">
        <v>1</v>
      </c>
      <c r="B171" s="41" t="s">
        <v>305</v>
      </c>
      <c r="C171" s="32"/>
      <c r="D171" s="32"/>
      <c r="E171" s="32"/>
      <c r="F171" s="33">
        <f>SUM(F172:F173)</f>
        <v>200</v>
      </c>
      <c r="G171" s="34">
        <f>SUM(G172:G173)</f>
        <v>200</v>
      </c>
    </row>
    <row r="172" spans="1:7" s="2" customFormat="1" ht="30" customHeight="1">
      <c r="A172" s="17"/>
      <c r="B172" s="25"/>
      <c r="C172" s="29" t="s">
        <v>306</v>
      </c>
      <c r="D172" s="29" t="s">
        <v>305</v>
      </c>
      <c r="E172" s="29" t="s">
        <v>307</v>
      </c>
      <c r="F172" s="30">
        <v>100</v>
      </c>
      <c r="G172" s="31">
        <v>100</v>
      </c>
    </row>
    <row r="173" spans="1:7" s="2" customFormat="1" ht="30" customHeight="1">
      <c r="A173" s="17"/>
      <c r="B173" s="25"/>
      <c r="C173" s="29" t="s">
        <v>308</v>
      </c>
      <c r="D173" s="29" t="s">
        <v>305</v>
      </c>
      <c r="E173" s="29" t="s">
        <v>309</v>
      </c>
      <c r="F173" s="30">
        <v>100</v>
      </c>
      <c r="G173" s="31">
        <v>100</v>
      </c>
    </row>
    <row r="174" spans="1:7" s="7" customFormat="1" ht="30" customHeight="1">
      <c r="A174" s="17">
        <v>2</v>
      </c>
      <c r="B174" s="41" t="s">
        <v>310</v>
      </c>
      <c r="C174" s="32"/>
      <c r="D174" s="32"/>
      <c r="E174" s="32"/>
      <c r="F174" s="33">
        <f>SUM(F175)</f>
        <v>50</v>
      </c>
      <c r="G174" s="34">
        <f>SUM(G175)</f>
        <v>50</v>
      </c>
    </row>
    <row r="175" spans="1:7" s="2" customFormat="1" ht="30" customHeight="1">
      <c r="A175" s="17"/>
      <c r="B175" s="25"/>
      <c r="C175" s="29" t="s">
        <v>311</v>
      </c>
      <c r="D175" s="29" t="s">
        <v>310</v>
      </c>
      <c r="E175" s="29" t="s">
        <v>312</v>
      </c>
      <c r="F175" s="30">
        <v>50</v>
      </c>
      <c r="G175" s="31">
        <v>50</v>
      </c>
    </row>
    <row r="176" spans="1:7" s="7" customFormat="1" ht="30" customHeight="1">
      <c r="A176" s="17">
        <v>3</v>
      </c>
      <c r="B176" s="41" t="s">
        <v>313</v>
      </c>
      <c r="C176" s="32"/>
      <c r="D176" s="32"/>
      <c r="E176" s="32"/>
      <c r="F176" s="33">
        <f>SUM(F177)</f>
        <v>50</v>
      </c>
      <c r="G176" s="34">
        <f>SUM(G177)</f>
        <v>50</v>
      </c>
    </row>
    <row r="177" spans="1:7" s="2" customFormat="1" ht="30" customHeight="1">
      <c r="A177" s="17"/>
      <c r="B177" s="25"/>
      <c r="C177" s="29" t="s">
        <v>314</v>
      </c>
      <c r="D177" s="29" t="s">
        <v>313</v>
      </c>
      <c r="E177" s="29" t="s">
        <v>315</v>
      </c>
      <c r="F177" s="30">
        <v>50</v>
      </c>
      <c r="G177" s="31">
        <v>50</v>
      </c>
    </row>
    <row r="178" spans="1:7" s="7" customFormat="1" ht="30" customHeight="1">
      <c r="A178" s="17">
        <v>4</v>
      </c>
      <c r="B178" s="41" t="s">
        <v>316</v>
      </c>
      <c r="C178" s="32"/>
      <c r="D178" s="32"/>
      <c r="E178" s="32"/>
      <c r="F178" s="33">
        <f>SUM(F179:F180)</f>
        <v>100</v>
      </c>
      <c r="G178" s="34">
        <f>SUM(G179:G180)</f>
        <v>100</v>
      </c>
    </row>
    <row r="179" spans="1:7" s="2" customFormat="1" ht="30" customHeight="1">
      <c r="A179" s="17"/>
      <c r="B179" s="25"/>
      <c r="C179" s="29" t="s">
        <v>317</v>
      </c>
      <c r="D179" s="29" t="s">
        <v>316</v>
      </c>
      <c r="E179" s="29" t="s">
        <v>318</v>
      </c>
      <c r="F179" s="30">
        <v>50</v>
      </c>
      <c r="G179" s="31">
        <v>50</v>
      </c>
    </row>
    <row r="180" spans="1:7" s="2" customFormat="1" ht="30" customHeight="1">
      <c r="A180" s="17"/>
      <c r="B180" s="25"/>
      <c r="C180" s="29" t="s">
        <v>319</v>
      </c>
      <c r="D180" s="29" t="s">
        <v>316</v>
      </c>
      <c r="E180" s="29" t="s">
        <v>320</v>
      </c>
      <c r="F180" s="30">
        <v>50</v>
      </c>
      <c r="G180" s="31">
        <v>50</v>
      </c>
    </row>
    <row r="181" spans="1:7" s="7" customFormat="1" ht="30" customHeight="1">
      <c r="A181" s="17">
        <v>5</v>
      </c>
      <c r="B181" s="41" t="s">
        <v>321</v>
      </c>
      <c r="C181" s="32"/>
      <c r="D181" s="32"/>
      <c r="E181" s="32"/>
      <c r="F181" s="33">
        <f>SUM(F182)</f>
        <v>50</v>
      </c>
      <c r="G181" s="34">
        <f>SUM(G182)</f>
        <v>50</v>
      </c>
    </row>
    <row r="182" spans="1:7" s="2" customFormat="1" ht="30" customHeight="1">
      <c r="A182" s="17"/>
      <c r="B182" s="25"/>
      <c r="C182" s="29" t="s">
        <v>322</v>
      </c>
      <c r="D182" s="29" t="s">
        <v>321</v>
      </c>
      <c r="E182" s="29" t="s">
        <v>323</v>
      </c>
      <c r="F182" s="30">
        <v>50</v>
      </c>
      <c r="G182" s="31">
        <v>50</v>
      </c>
    </row>
    <row r="183" spans="1:7" s="2" customFormat="1" ht="30" customHeight="1">
      <c r="A183" s="32" t="s">
        <v>324</v>
      </c>
      <c r="B183" s="35" t="s">
        <v>325</v>
      </c>
      <c r="C183" s="58"/>
      <c r="D183" s="19"/>
      <c r="E183" s="19"/>
      <c r="F183" s="57">
        <f>F185+F205+F219+F222+F231+F235+F239+F246+F250+F260+F265+F269+F272+F276+F279+F282+F285</f>
        <v>17787</v>
      </c>
      <c r="G183" s="55">
        <f>G185+G205+G219+G222+G231+G235+G239+G246+G250+G260+G265+G269+G272+G276+G279+G282+G285</f>
        <v>13187</v>
      </c>
    </row>
    <row r="184" spans="1:7" s="2" customFormat="1" ht="30" customHeight="1">
      <c r="A184" s="32" t="s">
        <v>13</v>
      </c>
      <c r="B184" s="35" t="s">
        <v>326</v>
      </c>
      <c r="C184" s="58"/>
      <c r="D184" s="19"/>
      <c r="E184" s="19"/>
      <c r="F184" s="44"/>
      <c r="G184" s="45"/>
    </row>
    <row r="185" spans="1:7" s="2" customFormat="1" ht="30" customHeight="1">
      <c r="A185" s="32">
        <v>1</v>
      </c>
      <c r="B185" s="35" t="s">
        <v>327</v>
      </c>
      <c r="C185" s="58"/>
      <c r="D185" s="19"/>
      <c r="E185" s="19"/>
      <c r="F185" s="20">
        <f>SUM(F186:F203)</f>
        <v>1450</v>
      </c>
      <c r="G185" s="22">
        <f>SUM(G186:G203)</f>
        <v>1450</v>
      </c>
    </row>
    <row r="186" spans="1:7" ht="30" customHeight="1">
      <c r="A186" s="17"/>
      <c r="B186" s="25"/>
      <c r="C186" s="26" t="s">
        <v>328</v>
      </c>
      <c r="D186" s="26" t="s">
        <v>329</v>
      </c>
      <c r="E186" s="26" t="s">
        <v>330</v>
      </c>
      <c r="F186" s="27">
        <v>100</v>
      </c>
      <c r="G186" s="28">
        <v>100</v>
      </c>
    </row>
    <row r="187" spans="1:7" ht="30" customHeight="1">
      <c r="A187" s="17"/>
      <c r="B187" s="25"/>
      <c r="C187" s="26" t="s">
        <v>331</v>
      </c>
      <c r="D187" s="26" t="s">
        <v>332</v>
      </c>
      <c r="E187" s="26" t="s">
        <v>333</v>
      </c>
      <c r="F187" s="27">
        <v>100</v>
      </c>
      <c r="G187" s="28">
        <v>100</v>
      </c>
    </row>
    <row r="188" spans="1:7" ht="30" customHeight="1">
      <c r="A188" s="17"/>
      <c r="B188" s="25"/>
      <c r="C188" s="26" t="s">
        <v>334</v>
      </c>
      <c r="D188" s="26" t="s">
        <v>335</v>
      </c>
      <c r="E188" s="26" t="s">
        <v>336</v>
      </c>
      <c r="F188" s="27">
        <v>100</v>
      </c>
      <c r="G188" s="28">
        <v>100</v>
      </c>
    </row>
    <row r="189" spans="1:7" ht="30" customHeight="1">
      <c r="A189" s="17"/>
      <c r="B189" s="25"/>
      <c r="C189" s="26" t="s">
        <v>337</v>
      </c>
      <c r="D189" s="26" t="s">
        <v>338</v>
      </c>
      <c r="E189" s="26" t="s">
        <v>339</v>
      </c>
      <c r="F189" s="27">
        <v>100</v>
      </c>
      <c r="G189" s="28">
        <v>100</v>
      </c>
    </row>
    <row r="190" spans="1:7" ht="30" customHeight="1">
      <c r="A190" s="17"/>
      <c r="B190" s="25"/>
      <c r="C190" s="29" t="s">
        <v>340</v>
      </c>
      <c r="D190" s="29" t="s">
        <v>341</v>
      </c>
      <c r="E190" s="29" t="s">
        <v>342</v>
      </c>
      <c r="F190" s="30">
        <v>50</v>
      </c>
      <c r="G190" s="31">
        <v>50</v>
      </c>
    </row>
    <row r="191" spans="1:7" ht="30" customHeight="1">
      <c r="A191" s="17"/>
      <c r="B191" s="25"/>
      <c r="C191" s="29" t="s">
        <v>343</v>
      </c>
      <c r="D191" s="29" t="s">
        <v>344</v>
      </c>
      <c r="E191" s="29" t="s">
        <v>345</v>
      </c>
      <c r="F191" s="30">
        <v>100</v>
      </c>
      <c r="G191" s="31">
        <v>100</v>
      </c>
    </row>
    <row r="192" spans="1:7" ht="30" customHeight="1">
      <c r="A192" s="17"/>
      <c r="B192" s="25"/>
      <c r="C192" s="29" t="s">
        <v>346</v>
      </c>
      <c r="D192" s="29" t="s">
        <v>347</v>
      </c>
      <c r="E192" s="29" t="s">
        <v>348</v>
      </c>
      <c r="F192" s="30">
        <v>50</v>
      </c>
      <c r="G192" s="31">
        <v>50</v>
      </c>
    </row>
    <row r="193" spans="1:7" ht="30" customHeight="1">
      <c r="A193" s="17"/>
      <c r="B193" s="25"/>
      <c r="C193" s="29" t="s">
        <v>349</v>
      </c>
      <c r="D193" s="29" t="s">
        <v>350</v>
      </c>
      <c r="E193" s="29" t="s">
        <v>351</v>
      </c>
      <c r="F193" s="30">
        <v>50</v>
      </c>
      <c r="G193" s="31">
        <v>50</v>
      </c>
    </row>
    <row r="194" spans="1:7" ht="30" customHeight="1">
      <c r="A194" s="17"/>
      <c r="B194" s="25"/>
      <c r="C194" s="29" t="s">
        <v>352</v>
      </c>
      <c r="D194" s="29" t="s">
        <v>353</v>
      </c>
      <c r="E194" s="29" t="s">
        <v>354</v>
      </c>
      <c r="F194" s="30">
        <v>50</v>
      </c>
      <c r="G194" s="31">
        <v>50</v>
      </c>
    </row>
    <row r="195" spans="1:7" ht="30" customHeight="1">
      <c r="A195" s="17"/>
      <c r="B195" s="25"/>
      <c r="C195" s="29" t="s">
        <v>355</v>
      </c>
      <c r="D195" s="29" t="s">
        <v>356</v>
      </c>
      <c r="E195" s="29" t="s">
        <v>357</v>
      </c>
      <c r="F195" s="30">
        <v>50</v>
      </c>
      <c r="G195" s="31">
        <v>50</v>
      </c>
    </row>
    <row r="196" spans="1:7" ht="30" customHeight="1">
      <c r="A196" s="17"/>
      <c r="B196" s="25"/>
      <c r="C196" s="29" t="s">
        <v>358</v>
      </c>
      <c r="D196" s="29" t="s">
        <v>359</v>
      </c>
      <c r="E196" s="29" t="s">
        <v>360</v>
      </c>
      <c r="F196" s="30">
        <v>50</v>
      </c>
      <c r="G196" s="31">
        <v>50</v>
      </c>
    </row>
    <row r="197" spans="1:7" ht="30" customHeight="1">
      <c r="A197" s="17"/>
      <c r="B197" s="25"/>
      <c r="C197" s="29" t="s">
        <v>361</v>
      </c>
      <c r="D197" s="29" t="s">
        <v>362</v>
      </c>
      <c r="E197" s="29" t="s">
        <v>363</v>
      </c>
      <c r="F197" s="30">
        <v>50</v>
      </c>
      <c r="G197" s="31">
        <v>50</v>
      </c>
    </row>
    <row r="198" spans="1:7" ht="30" customHeight="1">
      <c r="A198" s="17"/>
      <c r="B198" s="25"/>
      <c r="C198" s="29" t="s">
        <v>364</v>
      </c>
      <c r="D198" s="29" t="s">
        <v>365</v>
      </c>
      <c r="E198" s="29" t="s">
        <v>366</v>
      </c>
      <c r="F198" s="30">
        <v>100</v>
      </c>
      <c r="G198" s="31">
        <v>100</v>
      </c>
    </row>
    <row r="199" spans="1:7" ht="30" customHeight="1">
      <c r="A199" s="17"/>
      <c r="B199" s="25"/>
      <c r="C199" s="29" t="s">
        <v>367</v>
      </c>
      <c r="D199" s="29" t="s">
        <v>368</v>
      </c>
      <c r="E199" s="29" t="s">
        <v>369</v>
      </c>
      <c r="F199" s="30">
        <v>100</v>
      </c>
      <c r="G199" s="31">
        <v>100</v>
      </c>
    </row>
    <row r="200" spans="1:7" ht="30" customHeight="1">
      <c r="A200" s="17"/>
      <c r="B200" s="25"/>
      <c r="C200" s="29" t="s">
        <v>370</v>
      </c>
      <c r="D200" s="29" t="s">
        <v>371</v>
      </c>
      <c r="E200" s="29" t="s">
        <v>372</v>
      </c>
      <c r="F200" s="30">
        <v>100</v>
      </c>
      <c r="G200" s="31">
        <v>100</v>
      </c>
    </row>
    <row r="201" spans="1:7" ht="30" customHeight="1">
      <c r="A201" s="17"/>
      <c r="B201" s="25"/>
      <c r="C201" s="29" t="s">
        <v>373</v>
      </c>
      <c r="D201" s="29" t="s">
        <v>374</v>
      </c>
      <c r="E201" s="29" t="s">
        <v>375</v>
      </c>
      <c r="F201" s="30">
        <v>100</v>
      </c>
      <c r="G201" s="31">
        <v>100</v>
      </c>
    </row>
    <row r="202" spans="1:7" ht="30" customHeight="1">
      <c r="A202" s="17"/>
      <c r="B202" s="25"/>
      <c r="C202" s="29" t="s">
        <v>376</v>
      </c>
      <c r="D202" s="29" t="s">
        <v>377</v>
      </c>
      <c r="E202" s="29" t="s">
        <v>378</v>
      </c>
      <c r="F202" s="30">
        <v>100</v>
      </c>
      <c r="G202" s="31">
        <v>100</v>
      </c>
    </row>
    <row r="203" spans="1:7" ht="30" customHeight="1">
      <c r="A203" s="17"/>
      <c r="B203" s="25"/>
      <c r="C203" s="26" t="s">
        <v>379</v>
      </c>
      <c r="D203" s="26" t="s">
        <v>380</v>
      </c>
      <c r="E203" s="26" t="s">
        <v>381</v>
      </c>
      <c r="F203" s="27">
        <v>100</v>
      </c>
      <c r="G203" s="28">
        <v>100</v>
      </c>
    </row>
    <row r="204" spans="1:7" s="2" customFormat="1" ht="30" customHeight="1">
      <c r="A204" s="32" t="s">
        <v>18</v>
      </c>
      <c r="B204" s="35" t="s">
        <v>382</v>
      </c>
      <c r="C204" s="58"/>
      <c r="D204" s="19"/>
      <c r="E204" s="19"/>
      <c r="F204" s="20"/>
      <c r="G204" s="22"/>
    </row>
    <row r="205" spans="1:7" s="2" customFormat="1" ht="30" customHeight="1">
      <c r="A205" s="32">
        <v>1</v>
      </c>
      <c r="B205" s="35" t="s">
        <v>383</v>
      </c>
      <c r="C205" s="58"/>
      <c r="D205" s="19"/>
      <c r="E205" s="19"/>
      <c r="F205" s="20">
        <f>SUM(F206:F217)</f>
        <v>880</v>
      </c>
      <c r="G205" s="22">
        <f>SUM(G206:G217)</f>
        <v>880</v>
      </c>
    </row>
    <row r="206" spans="1:7" s="2" customFormat="1" ht="30" customHeight="1">
      <c r="A206" s="17"/>
      <c r="B206" s="25"/>
      <c r="C206" s="29" t="s">
        <v>384</v>
      </c>
      <c r="D206" s="29" t="s">
        <v>385</v>
      </c>
      <c r="E206" s="29" t="s">
        <v>386</v>
      </c>
      <c r="F206" s="30">
        <v>50</v>
      </c>
      <c r="G206" s="31">
        <v>50</v>
      </c>
    </row>
    <row r="207" spans="1:7" s="2" customFormat="1" ht="30" customHeight="1">
      <c r="A207" s="17"/>
      <c r="B207" s="25"/>
      <c r="C207" s="26" t="s">
        <v>387</v>
      </c>
      <c r="D207" s="26" t="s">
        <v>388</v>
      </c>
      <c r="E207" s="26" t="s">
        <v>389</v>
      </c>
      <c r="F207" s="27">
        <v>100</v>
      </c>
      <c r="G207" s="28">
        <v>100</v>
      </c>
    </row>
    <row r="208" spans="1:7" s="2" customFormat="1" ht="30" customHeight="1">
      <c r="A208" s="17"/>
      <c r="B208" s="25"/>
      <c r="C208" s="26" t="s">
        <v>390</v>
      </c>
      <c r="D208" s="26" t="s">
        <v>391</v>
      </c>
      <c r="E208" s="26" t="s">
        <v>392</v>
      </c>
      <c r="F208" s="27">
        <v>100</v>
      </c>
      <c r="G208" s="28">
        <v>100</v>
      </c>
    </row>
    <row r="209" spans="1:7" s="2" customFormat="1" ht="30" customHeight="1">
      <c r="A209" s="17"/>
      <c r="B209" s="25"/>
      <c r="C209" s="29" t="s">
        <v>393</v>
      </c>
      <c r="D209" s="29" t="s">
        <v>394</v>
      </c>
      <c r="E209" s="29" t="s">
        <v>395</v>
      </c>
      <c r="F209" s="30">
        <v>100</v>
      </c>
      <c r="G209" s="31">
        <v>100</v>
      </c>
    </row>
    <row r="210" spans="1:7" s="2" customFormat="1" ht="30" customHeight="1">
      <c r="A210" s="17"/>
      <c r="B210" s="25"/>
      <c r="C210" s="26" t="s">
        <v>396</v>
      </c>
      <c r="D210" s="26" t="s">
        <v>397</v>
      </c>
      <c r="E210" s="26" t="s">
        <v>398</v>
      </c>
      <c r="F210" s="27">
        <v>30</v>
      </c>
      <c r="G210" s="28">
        <v>30</v>
      </c>
    </row>
    <row r="211" spans="1:7" s="2" customFormat="1" ht="30" customHeight="1">
      <c r="A211" s="17"/>
      <c r="B211" s="25"/>
      <c r="C211" s="29" t="s">
        <v>399</v>
      </c>
      <c r="D211" s="29" t="s">
        <v>397</v>
      </c>
      <c r="E211" s="29" t="s">
        <v>400</v>
      </c>
      <c r="F211" s="30">
        <v>100</v>
      </c>
      <c r="G211" s="31">
        <v>100</v>
      </c>
    </row>
    <row r="212" spans="1:7" s="2" customFormat="1" ht="30" customHeight="1">
      <c r="A212" s="17"/>
      <c r="B212" s="25"/>
      <c r="C212" s="29" t="s">
        <v>401</v>
      </c>
      <c r="D212" s="29" t="s">
        <v>397</v>
      </c>
      <c r="E212" s="29" t="s">
        <v>402</v>
      </c>
      <c r="F212" s="30">
        <v>50</v>
      </c>
      <c r="G212" s="31">
        <v>50</v>
      </c>
    </row>
    <row r="213" spans="1:7" s="2" customFormat="1" ht="30" customHeight="1">
      <c r="A213" s="17"/>
      <c r="B213" s="25"/>
      <c r="C213" s="29" t="s">
        <v>403</v>
      </c>
      <c r="D213" s="29" t="s">
        <v>397</v>
      </c>
      <c r="E213" s="29" t="s">
        <v>404</v>
      </c>
      <c r="F213" s="30">
        <v>100</v>
      </c>
      <c r="G213" s="31">
        <v>100</v>
      </c>
    </row>
    <row r="214" spans="1:7" s="2" customFormat="1" ht="30" customHeight="1">
      <c r="A214" s="17"/>
      <c r="B214" s="25"/>
      <c r="C214" s="29" t="s">
        <v>405</v>
      </c>
      <c r="D214" s="29" t="s">
        <v>406</v>
      </c>
      <c r="E214" s="29" t="s">
        <v>407</v>
      </c>
      <c r="F214" s="30">
        <v>50</v>
      </c>
      <c r="G214" s="31">
        <v>50</v>
      </c>
    </row>
    <row r="215" spans="1:7" s="2" customFormat="1" ht="30" customHeight="1">
      <c r="A215" s="17"/>
      <c r="B215" s="25"/>
      <c r="C215" s="29" t="s">
        <v>408</v>
      </c>
      <c r="D215" s="29" t="s">
        <v>406</v>
      </c>
      <c r="E215" s="29" t="s">
        <v>409</v>
      </c>
      <c r="F215" s="30">
        <v>50</v>
      </c>
      <c r="G215" s="31">
        <v>50</v>
      </c>
    </row>
    <row r="216" spans="1:7" s="2" customFormat="1" ht="30" customHeight="1">
      <c r="A216" s="17"/>
      <c r="B216" s="25"/>
      <c r="C216" s="29" t="s">
        <v>410</v>
      </c>
      <c r="D216" s="29" t="s">
        <v>406</v>
      </c>
      <c r="E216" s="29" t="s">
        <v>411</v>
      </c>
      <c r="F216" s="30">
        <v>100</v>
      </c>
      <c r="G216" s="31">
        <v>100</v>
      </c>
    </row>
    <row r="217" spans="1:7" s="2" customFormat="1" ht="30" customHeight="1">
      <c r="A217" s="17"/>
      <c r="B217" s="25"/>
      <c r="C217" s="29" t="s">
        <v>412</v>
      </c>
      <c r="D217" s="29" t="s">
        <v>406</v>
      </c>
      <c r="E217" s="29" t="s">
        <v>413</v>
      </c>
      <c r="F217" s="30">
        <v>50</v>
      </c>
      <c r="G217" s="31">
        <v>50</v>
      </c>
    </row>
    <row r="218" spans="1:7" s="2" customFormat="1" ht="30" customHeight="1">
      <c r="A218" s="32" t="s">
        <v>23</v>
      </c>
      <c r="B218" s="35" t="s">
        <v>414</v>
      </c>
      <c r="C218" s="58"/>
      <c r="D218" s="19"/>
      <c r="E218" s="19"/>
      <c r="F218" s="20"/>
      <c r="G218" s="22"/>
    </row>
    <row r="219" spans="1:7" s="2" customFormat="1" ht="30" customHeight="1">
      <c r="A219" s="32">
        <v>1</v>
      </c>
      <c r="B219" s="35" t="s">
        <v>415</v>
      </c>
      <c r="C219" s="58"/>
      <c r="D219" s="19"/>
      <c r="E219" s="19"/>
      <c r="F219" s="20">
        <f>SUM(F220:F220)</f>
        <v>100</v>
      </c>
      <c r="G219" s="22">
        <f>SUM(G220:G220)</f>
        <v>100</v>
      </c>
    </row>
    <row r="220" spans="1:7" s="2" customFormat="1" ht="30" customHeight="1">
      <c r="A220" s="17"/>
      <c r="B220" s="25"/>
      <c r="C220" s="26" t="s">
        <v>416</v>
      </c>
      <c r="D220" s="26" t="s">
        <v>417</v>
      </c>
      <c r="E220" s="26" t="s">
        <v>418</v>
      </c>
      <c r="F220" s="27">
        <v>100</v>
      </c>
      <c r="G220" s="28">
        <v>100</v>
      </c>
    </row>
    <row r="221" spans="1:7" s="7" customFormat="1" ht="30" customHeight="1">
      <c r="A221" s="17" t="s">
        <v>32</v>
      </c>
      <c r="B221" s="24" t="s">
        <v>419</v>
      </c>
      <c r="C221" s="19"/>
      <c r="D221" s="19"/>
      <c r="E221" s="19"/>
      <c r="F221" s="20"/>
      <c r="G221" s="22"/>
    </row>
    <row r="222" spans="1:7" s="7" customFormat="1" ht="30" customHeight="1">
      <c r="A222" s="17">
        <v>1</v>
      </c>
      <c r="B222" s="24" t="s">
        <v>420</v>
      </c>
      <c r="C222" s="19"/>
      <c r="D222" s="19"/>
      <c r="E222" s="19"/>
      <c r="F222" s="20">
        <f>SUM(F223:F229)</f>
        <v>480</v>
      </c>
      <c r="G222" s="22">
        <f>SUM(G223:G229)</f>
        <v>480</v>
      </c>
    </row>
    <row r="223" spans="1:7" ht="30" customHeight="1">
      <c r="A223" s="17"/>
      <c r="B223" s="25"/>
      <c r="C223" s="29" t="s">
        <v>421</v>
      </c>
      <c r="D223" s="29" t="s">
        <v>422</v>
      </c>
      <c r="E223" s="29" t="s">
        <v>423</v>
      </c>
      <c r="F223" s="30">
        <v>100</v>
      </c>
      <c r="G223" s="31">
        <v>100</v>
      </c>
    </row>
    <row r="224" spans="1:7" ht="30" customHeight="1">
      <c r="A224" s="17"/>
      <c r="B224" s="25"/>
      <c r="C224" s="26" t="s">
        <v>424</v>
      </c>
      <c r="D224" s="26" t="s">
        <v>425</v>
      </c>
      <c r="E224" s="26" t="s">
        <v>426</v>
      </c>
      <c r="F224" s="27">
        <v>30</v>
      </c>
      <c r="G224" s="28">
        <v>30</v>
      </c>
    </row>
    <row r="225" spans="1:7" ht="30" customHeight="1">
      <c r="A225" s="17"/>
      <c r="B225" s="25"/>
      <c r="C225" s="26" t="s">
        <v>427</v>
      </c>
      <c r="D225" s="26" t="s">
        <v>425</v>
      </c>
      <c r="E225" s="26" t="s">
        <v>428</v>
      </c>
      <c r="F225" s="27">
        <v>20</v>
      </c>
      <c r="G225" s="28">
        <v>20</v>
      </c>
    </row>
    <row r="226" spans="1:7" ht="30" customHeight="1">
      <c r="A226" s="17"/>
      <c r="B226" s="25"/>
      <c r="C226" s="26" t="s">
        <v>429</v>
      </c>
      <c r="D226" s="26" t="s">
        <v>425</v>
      </c>
      <c r="E226" s="26" t="s">
        <v>430</v>
      </c>
      <c r="F226" s="27">
        <v>30</v>
      </c>
      <c r="G226" s="28">
        <v>30</v>
      </c>
    </row>
    <row r="227" spans="1:7" ht="30" customHeight="1">
      <c r="A227" s="17"/>
      <c r="B227" s="25"/>
      <c r="C227" s="26" t="s">
        <v>431</v>
      </c>
      <c r="D227" s="26" t="s">
        <v>432</v>
      </c>
      <c r="E227" s="26" t="s">
        <v>433</v>
      </c>
      <c r="F227" s="27">
        <v>100</v>
      </c>
      <c r="G227" s="28">
        <v>100</v>
      </c>
    </row>
    <row r="228" spans="1:7" ht="30" customHeight="1">
      <c r="A228" s="17"/>
      <c r="B228" s="25"/>
      <c r="C228" s="26" t="s">
        <v>434</v>
      </c>
      <c r="D228" s="26" t="s">
        <v>435</v>
      </c>
      <c r="E228" s="26" t="s">
        <v>436</v>
      </c>
      <c r="F228" s="27">
        <v>100</v>
      </c>
      <c r="G228" s="28">
        <v>100</v>
      </c>
    </row>
    <row r="229" spans="1:7" ht="30" customHeight="1">
      <c r="A229" s="17"/>
      <c r="B229" s="25"/>
      <c r="C229" s="29" t="s">
        <v>437</v>
      </c>
      <c r="D229" s="29" t="s">
        <v>438</v>
      </c>
      <c r="E229" s="29" t="s">
        <v>439</v>
      </c>
      <c r="F229" s="30">
        <v>100</v>
      </c>
      <c r="G229" s="31">
        <v>100</v>
      </c>
    </row>
    <row r="230" spans="1:7" s="5" customFormat="1" ht="30" customHeight="1">
      <c r="A230" s="59" t="s">
        <v>37</v>
      </c>
      <c r="B230" s="35" t="s">
        <v>440</v>
      </c>
      <c r="C230" s="19"/>
      <c r="D230" s="42"/>
      <c r="E230" s="19"/>
      <c r="F230" s="20"/>
      <c r="G230" s="22"/>
    </row>
    <row r="231" spans="1:7" ht="30" customHeight="1">
      <c r="A231" s="60">
        <v>1</v>
      </c>
      <c r="B231" s="61" t="s">
        <v>441</v>
      </c>
      <c r="C231" s="62"/>
      <c r="D231" s="42"/>
      <c r="E231" s="62"/>
      <c r="F231" s="63">
        <f>SUM(F232:F233)</f>
        <v>1200</v>
      </c>
      <c r="G231" s="64">
        <f>SUM(G232:G233)</f>
        <v>600</v>
      </c>
    </row>
    <row r="232" spans="1:7" ht="30" customHeight="1">
      <c r="A232" s="60"/>
      <c r="B232" s="25"/>
      <c r="C232" s="65" t="s">
        <v>442</v>
      </c>
      <c r="D232" s="65" t="s">
        <v>443</v>
      </c>
      <c r="E232" s="65" t="s">
        <v>444</v>
      </c>
      <c r="F232" s="66">
        <v>600</v>
      </c>
      <c r="G232" s="67">
        <v>300</v>
      </c>
    </row>
    <row r="233" spans="1:7" ht="30" customHeight="1">
      <c r="A233" s="60"/>
      <c r="B233" s="25"/>
      <c r="C233" s="65" t="s">
        <v>445</v>
      </c>
      <c r="D233" s="65" t="s">
        <v>446</v>
      </c>
      <c r="E233" s="65" t="s">
        <v>447</v>
      </c>
      <c r="F233" s="66">
        <v>600</v>
      </c>
      <c r="G233" s="67">
        <v>300</v>
      </c>
    </row>
    <row r="234" spans="1:7" ht="30" customHeight="1">
      <c r="A234" s="60" t="s">
        <v>96</v>
      </c>
      <c r="B234" s="61" t="s">
        <v>448</v>
      </c>
      <c r="C234" s="62"/>
      <c r="D234" s="42"/>
      <c r="E234" s="62"/>
      <c r="F234" s="63"/>
      <c r="G234" s="64"/>
    </row>
    <row r="235" spans="1:7" ht="30" customHeight="1">
      <c r="A235" s="60">
        <v>1</v>
      </c>
      <c r="B235" s="61" t="s">
        <v>449</v>
      </c>
      <c r="C235" s="62"/>
      <c r="D235" s="42"/>
      <c r="E235" s="62"/>
      <c r="F235" s="63">
        <f>SUM(F236:F237)</f>
        <v>1600</v>
      </c>
      <c r="G235" s="64">
        <f>SUM(G236:G237)</f>
        <v>800</v>
      </c>
    </row>
    <row r="236" spans="1:7" ht="30" customHeight="1">
      <c r="A236" s="60"/>
      <c r="B236" s="25"/>
      <c r="C236" s="65" t="s">
        <v>450</v>
      </c>
      <c r="D236" s="65" t="s">
        <v>451</v>
      </c>
      <c r="E236" s="65" t="s">
        <v>452</v>
      </c>
      <c r="F236" s="66">
        <v>800</v>
      </c>
      <c r="G236" s="67">
        <v>400</v>
      </c>
    </row>
    <row r="237" spans="1:7" ht="30" customHeight="1">
      <c r="A237" s="60"/>
      <c r="B237" s="25"/>
      <c r="C237" s="65" t="s">
        <v>453</v>
      </c>
      <c r="D237" s="65" t="s">
        <v>454</v>
      </c>
      <c r="E237" s="65" t="s">
        <v>455</v>
      </c>
      <c r="F237" s="66">
        <v>800</v>
      </c>
      <c r="G237" s="67">
        <v>400</v>
      </c>
    </row>
    <row r="238" spans="1:7" s="7" customFormat="1" ht="30" customHeight="1">
      <c r="A238" s="17" t="s">
        <v>238</v>
      </c>
      <c r="B238" s="24" t="s">
        <v>456</v>
      </c>
      <c r="C238" s="19"/>
      <c r="D238" s="19"/>
      <c r="E238" s="19"/>
      <c r="F238" s="20"/>
      <c r="G238" s="22"/>
    </row>
    <row r="239" spans="1:7" s="7" customFormat="1" ht="30" customHeight="1">
      <c r="A239" s="17">
        <v>1</v>
      </c>
      <c r="B239" s="24" t="s">
        <v>457</v>
      </c>
      <c r="C239" s="19"/>
      <c r="D239" s="19"/>
      <c r="E239" s="19"/>
      <c r="F239" s="20">
        <f>SUM(F240:F244)</f>
        <v>2600</v>
      </c>
      <c r="G239" s="22">
        <f>SUM(G240:G244)</f>
        <v>2600</v>
      </c>
    </row>
    <row r="240" spans="1:7" s="2" customFormat="1" ht="30" customHeight="1">
      <c r="A240" s="17"/>
      <c r="B240" s="25"/>
      <c r="C240" s="26" t="s">
        <v>458</v>
      </c>
      <c r="D240" s="26" t="s">
        <v>459</v>
      </c>
      <c r="E240" s="26" t="s">
        <v>460</v>
      </c>
      <c r="F240" s="27">
        <v>100</v>
      </c>
      <c r="G240" s="28">
        <v>100</v>
      </c>
    </row>
    <row r="241" spans="1:7" ht="30" customHeight="1">
      <c r="A241" s="60"/>
      <c r="B241" s="25"/>
      <c r="C241" s="65" t="s">
        <v>461</v>
      </c>
      <c r="D241" s="65" t="s">
        <v>462</v>
      </c>
      <c r="E241" s="65" t="s">
        <v>463</v>
      </c>
      <c r="F241" s="66">
        <v>800</v>
      </c>
      <c r="G241" s="67">
        <v>800</v>
      </c>
    </row>
    <row r="242" spans="1:7" ht="30" customHeight="1">
      <c r="A242" s="60"/>
      <c r="B242" s="25"/>
      <c r="C242" s="65" t="s">
        <v>464</v>
      </c>
      <c r="D242" s="65" t="s">
        <v>465</v>
      </c>
      <c r="E242" s="65" t="s">
        <v>466</v>
      </c>
      <c r="F242" s="66">
        <v>1000</v>
      </c>
      <c r="G242" s="67">
        <v>1000</v>
      </c>
    </row>
    <row r="243" spans="1:7" ht="30" customHeight="1">
      <c r="A243" s="60"/>
      <c r="B243" s="25"/>
      <c r="C243" s="65" t="s">
        <v>467</v>
      </c>
      <c r="D243" s="65" t="s">
        <v>468</v>
      </c>
      <c r="E243" s="65" t="s">
        <v>469</v>
      </c>
      <c r="F243" s="66">
        <v>200</v>
      </c>
      <c r="G243" s="67">
        <v>200</v>
      </c>
    </row>
    <row r="244" spans="1:7" ht="30" customHeight="1">
      <c r="A244" s="60"/>
      <c r="B244" s="25"/>
      <c r="C244" s="65" t="s">
        <v>470</v>
      </c>
      <c r="D244" s="65" t="s">
        <v>471</v>
      </c>
      <c r="E244" s="65" t="s">
        <v>472</v>
      </c>
      <c r="F244" s="66">
        <v>500</v>
      </c>
      <c r="G244" s="67">
        <v>500</v>
      </c>
    </row>
    <row r="245" spans="1:7" ht="30" customHeight="1">
      <c r="A245" s="60" t="s">
        <v>242</v>
      </c>
      <c r="B245" s="61" t="s">
        <v>473</v>
      </c>
      <c r="C245" s="62"/>
      <c r="D245" s="42"/>
      <c r="E245" s="62"/>
      <c r="F245" s="63"/>
      <c r="G245" s="64"/>
    </row>
    <row r="246" spans="1:7" ht="30" customHeight="1">
      <c r="A246" s="60">
        <v>1</v>
      </c>
      <c r="B246" s="61" t="s">
        <v>474</v>
      </c>
      <c r="C246" s="62"/>
      <c r="D246" s="42"/>
      <c r="E246" s="62"/>
      <c r="F246" s="63">
        <f>SUM(F247:F248)</f>
        <v>600</v>
      </c>
      <c r="G246" s="64">
        <f>SUM(G247:G248)</f>
        <v>450</v>
      </c>
    </row>
    <row r="247" spans="1:7" ht="30" customHeight="1">
      <c r="A247" s="60"/>
      <c r="B247" s="25"/>
      <c r="C247" s="65" t="s">
        <v>475</v>
      </c>
      <c r="D247" s="65" t="s">
        <v>476</v>
      </c>
      <c r="E247" s="65" t="s">
        <v>477</v>
      </c>
      <c r="F247" s="66">
        <v>300</v>
      </c>
      <c r="G247" s="67">
        <v>150</v>
      </c>
    </row>
    <row r="248" spans="1:7" ht="30" customHeight="1">
      <c r="A248" s="60"/>
      <c r="B248" s="25"/>
      <c r="C248" s="65" t="s">
        <v>478</v>
      </c>
      <c r="D248" s="65" t="s">
        <v>479</v>
      </c>
      <c r="E248" s="65" t="s">
        <v>480</v>
      </c>
      <c r="F248" s="66">
        <v>300</v>
      </c>
      <c r="G248" s="67">
        <v>300</v>
      </c>
    </row>
    <row r="249" spans="1:7" ht="30" customHeight="1">
      <c r="A249" s="60" t="s">
        <v>246</v>
      </c>
      <c r="B249" s="61" t="s">
        <v>481</v>
      </c>
      <c r="C249" s="62"/>
      <c r="D249" s="42"/>
      <c r="E249" s="62"/>
      <c r="F249" s="63"/>
      <c r="G249" s="64"/>
    </row>
    <row r="250" spans="1:7" ht="30" customHeight="1">
      <c r="A250" s="60">
        <v>1</v>
      </c>
      <c r="B250" s="61" t="s">
        <v>482</v>
      </c>
      <c r="C250" s="62"/>
      <c r="D250" s="42"/>
      <c r="E250" s="62"/>
      <c r="F250" s="63">
        <f>SUM(F251:F258)</f>
        <v>877</v>
      </c>
      <c r="G250" s="64">
        <f>SUM(G251:G258)</f>
        <v>877</v>
      </c>
    </row>
    <row r="251" spans="1:7" ht="30" customHeight="1">
      <c r="A251" s="60"/>
      <c r="B251" s="25"/>
      <c r="C251" s="65" t="s">
        <v>483</v>
      </c>
      <c r="D251" s="65" t="s">
        <v>484</v>
      </c>
      <c r="E251" s="65" t="s">
        <v>485</v>
      </c>
      <c r="F251" s="66">
        <v>227</v>
      </c>
      <c r="G251" s="67">
        <v>227</v>
      </c>
    </row>
    <row r="252" spans="1:7" ht="30" customHeight="1">
      <c r="A252" s="17"/>
      <c r="B252" s="25"/>
      <c r="C252" s="29" t="s">
        <v>486</v>
      </c>
      <c r="D252" s="29" t="s">
        <v>487</v>
      </c>
      <c r="E252" s="29" t="s">
        <v>488</v>
      </c>
      <c r="F252" s="30">
        <v>50</v>
      </c>
      <c r="G252" s="31">
        <v>50</v>
      </c>
    </row>
    <row r="253" spans="1:7" ht="30" customHeight="1">
      <c r="A253" s="17"/>
      <c r="B253" s="25"/>
      <c r="C253" s="26" t="s">
        <v>489</v>
      </c>
      <c r="D253" s="26" t="s">
        <v>490</v>
      </c>
      <c r="E253" s="26" t="s">
        <v>491</v>
      </c>
      <c r="F253" s="27">
        <v>100</v>
      </c>
      <c r="G253" s="28">
        <v>100</v>
      </c>
    </row>
    <row r="254" spans="1:7" ht="30" customHeight="1">
      <c r="A254" s="17"/>
      <c r="B254" s="25"/>
      <c r="C254" s="26" t="s">
        <v>492</v>
      </c>
      <c r="D254" s="26" t="s">
        <v>493</v>
      </c>
      <c r="E254" s="26" t="s">
        <v>494</v>
      </c>
      <c r="F254" s="27">
        <v>100</v>
      </c>
      <c r="G254" s="28">
        <v>100</v>
      </c>
    </row>
    <row r="255" spans="1:7" ht="30" customHeight="1">
      <c r="A255" s="17"/>
      <c r="B255" s="25"/>
      <c r="C255" s="26" t="s">
        <v>495</v>
      </c>
      <c r="D255" s="26" t="s">
        <v>496</v>
      </c>
      <c r="E255" s="26" t="s">
        <v>497</v>
      </c>
      <c r="F255" s="27">
        <v>100</v>
      </c>
      <c r="G255" s="28">
        <v>100</v>
      </c>
    </row>
    <row r="256" spans="1:7" ht="30" customHeight="1">
      <c r="A256" s="17"/>
      <c r="B256" s="25"/>
      <c r="C256" s="26" t="s">
        <v>498</v>
      </c>
      <c r="D256" s="26" t="s">
        <v>499</v>
      </c>
      <c r="E256" s="26" t="s">
        <v>500</v>
      </c>
      <c r="F256" s="27">
        <v>100</v>
      </c>
      <c r="G256" s="28">
        <v>100</v>
      </c>
    </row>
    <row r="257" spans="1:7" ht="30" customHeight="1">
      <c r="A257" s="17"/>
      <c r="B257" s="25"/>
      <c r="C257" s="26" t="s">
        <v>501</v>
      </c>
      <c r="D257" s="26" t="s">
        <v>502</v>
      </c>
      <c r="E257" s="26" t="s">
        <v>503</v>
      </c>
      <c r="F257" s="27">
        <v>100</v>
      </c>
      <c r="G257" s="28">
        <v>100</v>
      </c>
    </row>
    <row r="258" spans="1:7" ht="30" customHeight="1">
      <c r="A258" s="17"/>
      <c r="B258" s="25"/>
      <c r="C258" s="29" t="s">
        <v>504</v>
      </c>
      <c r="D258" s="29" t="s">
        <v>505</v>
      </c>
      <c r="E258" s="29" t="s">
        <v>506</v>
      </c>
      <c r="F258" s="30">
        <v>100</v>
      </c>
      <c r="G258" s="31">
        <v>100</v>
      </c>
    </row>
    <row r="259" spans="1:7" s="1" customFormat="1" ht="30" customHeight="1">
      <c r="A259" s="17" t="s">
        <v>254</v>
      </c>
      <c r="B259" s="24" t="s">
        <v>507</v>
      </c>
      <c r="C259" s="18"/>
      <c r="D259" s="18"/>
      <c r="E259" s="51"/>
      <c r="F259" s="57"/>
      <c r="G259" s="55"/>
    </row>
    <row r="260" spans="1:7" s="1" customFormat="1" ht="30" customHeight="1">
      <c r="A260" s="17">
        <v>1</v>
      </c>
      <c r="B260" s="24" t="s">
        <v>508</v>
      </c>
      <c r="C260" s="18"/>
      <c r="D260" s="18"/>
      <c r="E260" s="51"/>
      <c r="F260" s="57">
        <f>SUM(F261:F263)</f>
        <v>300</v>
      </c>
      <c r="G260" s="55">
        <f>SUM(G261:G263)</f>
        <v>300</v>
      </c>
    </row>
    <row r="261" spans="1:7" s="2" customFormat="1" ht="30" customHeight="1">
      <c r="A261" s="17"/>
      <c r="B261" s="25"/>
      <c r="C261" s="26" t="s">
        <v>509</v>
      </c>
      <c r="D261" s="26" t="s">
        <v>510</v>
      </c>
      <c r="E261" s="26" t="s">
        <v>511</v>
      </c>
      <c r="F261" s="27">
        <v>100</v>
      </c>
      <c r="G261" s="28">
        <v>100</v>
      </c>
    </row>
    <row r="262" spans="1:7" s="2" customFormat="1" ht="30" customHeight="1">
      <c r="A262" s="17"/>
      <c r="B262" s="25"/>
      <c r="C262" s="26" t="s">
        <v>512</v>
      </c>
      <c r="D262" s="26" t="s">
        <v>513</v>
      </c>
      <c r="E262" s="26" t="s">
        <v>514</v>
      </c>
      <c r="F262" s="27">
        <v>100</v>
      </c>
      <c r="G262" s="28">
        <v>100</v>
      </c>
    </row>
    <row r="263" spans="1:7" s="2" customFormat="1" ht="30" customHeight="1">
      <c r="A263" s="17"/>
      <c r="B263" s="25"/>
      <c r="C263" s="26" t="s">
        <v>515</v>
      </c>
      <c r="D263" s="26" t="s">
        <v>516</v>
      </c>
      <c r="E263" s="26" t="s">
        <v>517</v>
      </c>
      <c r="F263" s="27">
        <v>100</v>
      </c>
      <c r="G263" s="28">
        <v>100</v>
      </c>
    </row>
    <row r="264" spans="1:7" ht="30" customHeight="1">
      <c r="A264" s="60" t="s">
        <v>259</v>
      </c>
      <c r="B264" s="61" t="s">
        <v>518</v>
      </c>
      <c r="C264" s="62"/>
      <c r="D264" s="42"/>
      <c r="E264" s="62"/>
      <c r="F264" s="63"/>
      <c r="G264" s="64"/>
    </row>
    <row r="265" spans="1:7" ht="30" customHeight="1">
      <c r="A265" s="60">
        <v>1</v>
      </c>
      <c r="B265" s="61" t="s">
        <v>519</v>
      </c>
      <c r="C265" s="62"/>
      <c r="D265" s="42"/>
      <c r="E265" s="62"/>
      <c r="F265" s="63">
        <f>SUM(F266:F267)</f>
        <v>1100</v>
      </c>
      <c r="G265" s="64">
        <f>SUM(G266:G267)</f>
        <v>550</v>
      </c>
    </row>
    <row r="266" spans="1:7" ht="30" customHeight="1">
      <c r="A266" s="60"/>
      <c r="B266" s="25"/>
      <c r="C266" s="65" t="s">
        <v>520</v>
      </c>
      <c r="D266" s="65" t="s">
        <v>521</v>
      </c>
      <c r="E266" s="65" t="s">
        <v>522</v>
      </c>
      <c r="F266" s="66">
        <v>800</v>
      </c>
      <c r="G266" s="67">
        <v>400</v>
      </c>
    </row>
    <row r="267" spans="1:7" ht="30" customHeight="1">
      <c r="A267" s="60"/>
      <c r="B267" s="25"/>
      <c r="C267" s="65" t="s">
        <v>523</v>
      </c>
      <c r="D267" s="65" t="s">
        <v>524</v>
      </c>
      <c r="E267" s="65" t="s">
        <v>525</v>
      </c>
      <c r="F267" s="66">
        <v>300</v>
      </c>
      <c r="G267" s="67">
        <v>150</v>
      </c>
    </row>
    <row r="268" spans="1:7" ht="30" customHeight="1">
      <c r="A268" s="60" t="s">
        <v>264</v>
      </c>
      <c r="B268" s="61" t="s">
        <v>526</v>
      </c>
      <c r="C268" s="62"/>
      <c r="D268" s="42"/>
      <c r="E268" s="62"/>
      <c r="F268" s="63"/>
      <c r="G268" s="64"/>
    </row>
    <row r="269" spans="1:7" ht="30" customHeight="1">
      <c r="A269" s="60">
        <v>1</v>
      </c>
      <c r="B269" s="61" t="s">
        <v>527</v>
      </c>
      <c r="C269" s="62"/>
      <c r="D269" s="42"/>
      <c r="E269" s="62"/>
      <c r="F269" s="63">
        <f>SUM(F270)</f>
        <v>800</v>
      </c>
      <c r="G269" s="64">
        <f>SUM(G270)</f>
        <v>400</v>
      </c>
    </row>
    <row r="270" spans="1:7" ht="30" customHeight="1">
      <c r="A270" s="60"/>
      <c r="B270" s="25"/>
      <c r="C270" s="65" t="s">
        <v>528</v>
      </c>
      <c r="D270" s="65" t="s">
        <v>529</v>
      </c>
      <c r="E270" s="65" t="s">
        <v>530</v>
      </c>
      <c r="F270" s="66">
        <v>800</v>
      </c>
      <c r="G270" s="67">
        <v>400</v>
      </c>
    </row>
    <row r="271" spans="1:7" ht="30" customHeight="1">
      <c r="A271" s="60" t="s">
        <v>272</v>
      </c>
      <c r="B271" s="61" t="s">
        <v>531</v>
      </c>
      <c r="C271" s="62"/>
      <c r="D271" s="42"/>
      <c r="E271" s="62"/>
      <c r="F271" s="63"/>
      <c r="G271" s="64"/>
    </row>
    <row r="272" spans="1:7" ht="30" customHeight="1">
      <c r="A272" s="60">
        <v>1</v>
      </c>
      <c r="B272" s="61" t="s">
        <v>532</v>
      </c>
      <c r="C272" s="62"/>
      <c r="D272" s="42"/>
      <c r="E272" s="62"/>
      <c r="F272" s="63">
        <f>SUM(F273:F274)</f>
        <v>1200</v>
      </c>
      <c r="G272" s="64">
        <f>SUM(G273:G274)</f>
        <v>1200</v>
      </c>
    </row>
    <row r="273" spans="1:7" ht="30" customHeight="1">
      <c r="A273" s="60"/>
      <c r="B273" s="25"/>
      <c r="C273" s="65" t="s">
        <v>533</v>
      </c>
      <c r="D273" s="65" t="s">
        <v>534</v>
      </c>
      <c r="E273" s="65" t="s">
        <v>535</v>
      </c>
      <c r="F273" s="66">
        <v>400</v>
      </c>
      <c r="G273" s="67">
        <v>400</v>
      </c>
    </row>
    <row r="274" spans="1:7" ht="30" customHeight="1">
      <c r="A274" s="60"/>
      <c r="B274" s="25"/>
      <c r="C274" s="65" t="s">
        <v>536</v>
      </c>
      <c r="D274" s="65" t="s">
        <v>537</v>
      </c>
      <c r="E274" s="65" t="s">
        <v>538</v>
      </c>
      <c r="F274" s="66">
        <v>800</v>
      </c>
      <c r="G274" s="67">
        <v>800</v>
      </c>
    </row>
    <row r="275" spans="1:7" ht="30" customHeight="1">
      <c r="A275" s="60" t="s">
        <v>277</v>
      </c>
      <c r="B275" s="61" t="s">
        <v>539</v>
      </c>
      <c r="C275" s="62"/>
      <c r="D275" s="42"/>
      <c r="E275" s="62"/>
      <c r="F275" s="63"/>
      <c r="G275" s="64"/>
    </row>
    <row r="276" spans="1:7" ht="30" customHeight="1">
      <c r="A276" s="60">
        <v>1</v>
      </c>
      <c r="B276" s="61" t="s">
        <v>540</v>
      </c>
      <c r="C276" s="62"/>
      <c r="D276" s="42"/>
      <c r="E276" s="62"/>
      <c r="F276" s="63">
        <f>SUM(F277:F277)</f>
        <v>800</v>
      </c>
      <c r="G276" s="64">
        <f>SUM(G277:G277)</f>
        <v>400</v>
      </c>
    </row>
    <row r="277" spans="1:7" ht="30" customHeight="1">
      <c r="A277" s="60"/>
      <c r="B277" s="25"/>
      <c r="C277" s="65" t="s">
        <v>541</v>
      </c>
      <c r="D277" s="65" t="s">
        <v>542</v>
      </c>
      <c r="E277" s="65" t="s">
        <v>543</v>
      </c>
      <c r="F277" s="66">
        <v>800</v>
      </c>
      <c r="G277" s="67">
        <v>400</v>
      </c>
    </row>
    <row r="278" spans="1:7" ht="30" customHeight="1">
      <c r="A278" s="60" t="s">
        <v>303</v>
      </c>
      <c r="B278" s="61" t="s">
        <v>544</v>
      </c>
      <c r="C278" s="62"/>
      <c r="D278" s="42"/>
      <c r="E278" s="62"/>
      <c r="F278" s="63"/>
      <c r="G278" s="64"/>
    </row>
    <row r="279" spans="1:7" ht="30" customHeight="1">
      <c r="A279" s="60">
        <v>1</v>
      </c>
      <c r="B279" s="61" t="s">
        <v>545</v>
      </c>
      <c r="C279" s="62"/>
      <c r="D279" s="42"/>
      <c r="E279" s="62"/>
      <c r="F279" s="63">
        <f>SUM(F280)</f>
        <v>800</v>
      </c>
      <c r="G279" s="64">
        <f>SUM(G280)</f>
        <v>400</v>
      </c>
    </row>
    <row r="280" spans="1:7" ht="30" customHeight="1">
      <c r="A280" s="60"/>
      <c r="B280" s="25"/>
      <c r="C280" s="65" t="s">
        <v>546</v>
      </c>
      <c r="D280" s="65" t="s">
        <v>547</v>
      </c>
      <c r="E280" s="65" t="s">
        <v>548</v>
      </c>
      <c r="F280" s="66">
        <v>800</v>
      </c>
      <c r="G280" s="67">
        <v>400</v>
      </c>
    </row>
    <row r="281" spans="1:7" ht="30" customHeight="1">
      <c r="A281" s="60" t="s">
        <v>549</v>
      </c>
      <c r="B281" s="61" t="s">
        <v>550</v>
      </c>
      <c r="C281" s="62"/>
      <c r="D281" s="42"/>
      <c r="E281" s="62"/>
      <c r="F281" s="63"/>
      <c r="G281" s="64"/>
    </row>
    <row r="282" spans="1:7" ht="30" customHeight="1">
      <c r="A282" s="60">
        <v>1</v>
      </c>
      <c r="B282" s="61" t="s">
        <v>551</v>
      </c>
      <c r="C282" s="62"/>
      <c r="D282" s="42"/>
      <c r="E282" s="62"/>
      <c r="F282" s="63">
        <f>SUM(F283)</f>
        <v>600</v>
      </c>
      <c r="G282" s="64">
        <f>SUM(G283)</f>
        <v>300</v>
      </c>
    </row>
    <row r="283" spans="1:7" ht="30" customHeight="1">
      <c r="A283" s="60"/>
      <c r="B283" s="25"/>
      <c r="C283" s="65" t="s">
        <v>552</v>
      </c>
      <c r="D283" s="65" t="s">
        <v>553</v>
      </c>
      <c r="E283" s="65" t="s">
        <v>554</v>
      </c>
      <c r="F283" s="66">
        <v>600</v>
      </c>
      <c r="G283" s="67">
        <v>300</v>
      </c>
    </row>
    <row r="284" spans="1:7" ht="30" customHeight="1">
      <c r="A284" s="60" t="s">
        <v>555</v>
      </c>
      <c r="B284" s="61" t="s">
        <v>556</v>
      </c>
      <c r="C284" s="62"/>
      <c r="D284" s="42"/>
      <c r="E284" s="62"/>
      <c r="F284" s="63"/>
      <c r="G284" s="64"/>
    </row>
    <row r="285" spans="1:7" ht="30" customHeight="1">
      <c r="A285" s="60">
        <v>1</v>
      </c>
      <c r="B285" s="61" t="s">
        <v>557</v>
      </c>
      <c r="C285" s="62"/>
      <c r="D285" s="42"/>
      <c r="E285" s="62"/>
      <c r="F285" s="63">
        <f>SUM(F286:F289)</f>
        <v>2400</v>
      </c>
      <c r="G285" s="64">
        <f>SUM(G286:G289)</f>
        <v>1400</v>
      </c>
    </row>
    <row r="286" spans="1:7" ht="30" customHeight="1">
      <c r="A286" s="60"/>
      <c r="B286" s="25"/>
      <c r="C286" s="65" t="s">
        <v>558</v>
      </c>
      <c r="D286" s="65" t="s">
        <v>559</v>
      </c>
      <c r="E286" s="65" t="s">
        <v>560</v>
      </c>
      <c r="F286" s="66">
        <v>1200</v>
      </c>
      <c r="G286" s="67">
        <v>600</v>
      </c>
    </row>
    <row r="287" spans="1:7" ht="30" customHeight="1">
      <c r="A287" s="60"/>
      <c r="B287" s="25"/>
      <c r="C287" s="65" t="s">
        <v>561</v>
      </c>
      <c r="D287" s="65" t="s">
        <v>562</v>
      </c>
      <c r="E287" s="65" t="s">
        <v>563</v>
      </c>
      <c r="F287" s="66">
        <v>200</v>
      </c>
      <c r="G287" s="67">
        <v>200</v>
      </c>
    </row>
    <row r="288" spans="1:7" ht="30" customHeight="1">
      <c r="A288" s="60"/>
      <c r="B288" s="42"/>
      <c r="C288" s="65" t="s">
        <v>564</v>
      </c>
      <c r="D288" s="65" t="s">
        <v>565</v>
      </c>
      <c r="E288" s="65" t="s">
        <v>566</v>
      </c>
      <c r="F288" s="66">
        <v>200</v>
      </c>
      <c r="G288" s="67">
        <v>200</v>
      </c>
    </row>
    <row r="289" spans="1:7" ht="30" customHeight="1">
      <c r="A289" s="60"/>
      <c r="B289" s="42"/>
      <c r="C289" s="65" t="s">
        <v>567</v>
      </c>
      <c r="D289" s="65" t="s">
        <v>568</v>
      </c>
      <c r="E289" s="65" t="s">
        <v>569</v>
      </c>
      <c r="F289" s="66">
        <v>800</v>
      </c>
      <c r="G289" s="67">
        <v>400</v>
      </c>
    </row>
  </sheetData>
  <sheetProtection/>
  <mergeCells count="3">
    <mergeCell ref="A1:B1"/>
    <mergeCell ref="A2:G2"/>
    <mergeCell ref="A5:D5"/>
  </mergeCells>
  <conditionalFormatting sqref="C1:D1 C3:D3 C162:D162 C34:D34 B230:B231 B234:B235 B245:B246 B249:B250 B264:B265 B268:B269 D270 B271:B272 B275:B276 B278:B279 D280 B281:B282 D283 B284:B285 D277 D273:D274 D266:D267 D251 D236:D237 E230:E237 D232:D233 D241:E244 E245:E251 D247:D248 E264:E289 D286:D289 C290:D65536">
    <cfRule type="expression" priority="4" dxfId="0" stopIfTrue="1">
      <formula>AND(COUNTIF($C$1:$D$1,B1)+COUNTIF($C$3:$D$3,B1)+COUNTIF($C$162:$D$162,B1)+COUNTIF($C$34:$D$34,B1)+COUNTIF($B$230:$B$231,B1)+COUNTIF($B$234:$B$235,B1)+COUNTIF($B$245:$B$246,B1)+COUNTIF($B$249:$B$250,B1)+COUNTIF($B$264:$B$265,B1)+COUNTIF($B$268:$B$269,B1)+COUNTIF($D$270,B1)+COUNTIF($B$271:$B$272,B1)+COUNTIF($B$275:$B$276,B1)+COUNTIF($B$278:$B$279,B1)+COUNTIF($D$280,B1)+COUNTIF($B$281:$B$282,B1)+COUNTIF($D$283,B1)+COUNTIF($B$284:$B$285,B1)+COUNTIF($D$277,B1)+COUNTIF($D$273:$D$274,B1)+COUNTIF($D$266:$D$267,B1)+COUNTIF($D$251,B1)+COUNTIF($D$236:$D$237,B1)+COUNTIF($E$230:$E$237,B1)+COUNTIF($D$232:$D$233,B1)+COUNTIF($D$241:$E$244,B1)+COUNTIF($E$245:$E$251,B1)+COUNTIF($D$247:$D$248,B1)+COUNTIF($E$264:$E$289,B1)+COUNTIF($D$286:$D$289,B1)+COUNTIF($C$290:$D$65536,B1)&gt;1,NOT(ISBLANK(B1)))</formula>
    </cfRule>
  </conditionalFormatting>
  <printOptions horizontalCentered="1"/>
  <pageMargins left="0.59" right="0.47" top="0.75" bottom="1" header="0.5" footer="0.5"/>
  <pageSetup horizontalDpi="600" verticalDpi="600" orientation="portrait" paperSize="9" scale="8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247</cp:lastModifiedBy>
  <dcterms:created xsi:type="dcterms:W3CDTF">1996-12-17T01:32:42Z</dcterms:created>
  <dcterms:modified xsi:type="dcterms:W3CDTF">2018-12-25T08:22:10Z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2052-10.1.0.7697</vt:lpwstr>
  </property>
  <property fmtid="{D5CDD505-2E9C-101B-9397-08002B2CF9AE}" pid="4" name="KSORubyTemplate">
    <vt:lpwstr>14</vt:lpwstr>
  </property>
</Properties>
</file>