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附件1" sheetId="1" r:id="rId1"/>
    <sheet name="附件2" sheetId="2" state="hidden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<sst xmlns="http://schemas.openxmlformats.org/spreadsheetml/2006/main" count="61" uniqueCount="46">
  <si>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t>提前下达2018年特殊教育中央补助经费明细表</t>
  </si>
  <si>
    <t>地区</t>
  </si>
  <si>
    <t>特殊教育学生数（人）</t>
  </si>
  <si>
    <t>特殊教育学生数得分</t>
  </si>
  <si>
    <t>2016年人均可支配财力（万元/人）</t>
  </si>
  <si>
    <t>财力调节系数</t>
  </si>
  <si>
    <t>调节后得分</t>
  </si>
  <si>
    <t>补助资金（万元）</t>
  </si>
  <si>
    <t>备注</t>
  </si>
  <si>
    <t>合计</t>
  </si>
  <si>
    <t>汕头市</t>
  </si>
  <si>
    <t>韶关市</t>
  </si>
  <si>
    <t>河源市</t>
  </si>
  <si>
    <t>梅州市</t>
  </si>
  <si>
    <t>惠州市</t>
  </si>
  <si>
    <t>汕尾市</t>
  </si>
  <si>
    <t>江门市</t>
  </si>
  <si>
    <t>恩平、开平、台山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</si>
  <si>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</si>
  <si>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</si>
  <si>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</si>
  <si>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</si>
  <si>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</si>
  <si>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</si>
  <si>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</si>
  <si>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</si>
  <si>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附件2</t>
  </si>
  <si>
    <t>中央财政提前下达2017年特殊教育补助经费预算使用情况表</t>
  </si>
  <si>
    <r>
      <rPr>
        <u val="single"/>
        <sz val="12"/>
        <rFont val="仿宋_GB2312"/>
        <family val="3"/>
      </rPr>
      <t xml:space="preserve">          </t>
    </r>
    <r>
      <rPr>
        <sz val="12"/>
        <rFont val="仿宋_GB2312"/>
        <family val="3"/>
      </rPr>
      <t xml:space="preserve">市财政局（盖章）         </t>
    </r>
    <r>
      <rPr>
        <u val="single"/>
        <sz val="12"/>
        <rFont val="仿宋_GB2312"/>
        <family val="3"/>
      </rPr>
      <t xml:space="preserve">          </t>
    </r>
    <r>
      <rPr>
        <sz val="12"/>
        <rFont val="仿宋_GB2312"/>
        <family val="3"/>
      </rPr>
      <t>市教育局（盖章）</t>
    </r>
  </si>
  <si>
    <t>地区及学校名称</t>
  </si>
  <si>
    <t>学校所在地</t>
  </si>
  <si>
    <t>学校属性</t>
  </si>
  <si>
    <t>特殊教育在校生数（人）</t>
  </si>
  <si>
    <t>建设项目</t>
  </si>
  <si>
    <t>资金投入（万元）</t>
  </si>
  <si>
    <t>总计</t>
  </si>
  <si>
    <t>资源教室</t>
  </si>
  <si>
    <t>资源中心</t>
  </si>
  <si>
    <t>设备设施购置</t>
  </si>
  <si>
    <t>医教结合</t>
  </si>
  <si>
    <t>中央</t>
  </si>
  <si>
    <t>省</t>
  </si>
  <si>
    <t>市、县(市、区)</t>
  </si>
  <si>
    <t>××市</t>
  </si>
  <si>
    <t>××学校</t>
  </si>
  <si>
    <r>
      <rPr>
        <sz val="12"/>
        <rFont val="宋体"/>
        <family val="0"/>
      </rPr>
      <t>注：</t>
    </r>
    <r>
      <rPr>
        <sz val="11"/>
        <color indexed="8"/>
        <rFont val="宋体"/>
        <family val="0"/>
      </rPr>
      <t xml:space="preserve"> 1</t>
    </r>
    <r>
      <rPr>
        <sz val="12"/>
        <rFont val="宋体"/>
        <family val="0"/>
      </rPr>
      <t>．学校属性是指特殊教育学校、随班就读义务教育学校、</t>
    </r>
    <r>
      <rPr>
        <sz val="11"/>
        <color indexed="8"/>
        <rFont val="宋体"/>
        <family val="0"/>
      </rPr>
      <t>“</t>
    </r>
    <r>
      <rPr>
        <sz val="12"/>
        <rFont val="宋体"/>
        <family val="0"/>
      </rPr>
      <t>医教结合</t>
    </r>
    <r>
      <rPr>
        <sz val="11"/>
        <color indexed="8"/>
        <rFont val="宋体"/>
        <family val="0"/>
      </rPr>
      <t>”</t>
    </r>
    <r>
      <rPr>
        <sz val="12"/>
        <rFont val="宋体"/>
        <family val="0"/>
      </rPr>
      <t>区域，对应填写“</t>
    </r>
    <r>
      <rPr>
        <sz val="11"/>
        <color indexed="8"/>
        <rFont val="宋体"/>
        <family val="0"/>
      </rPr>
      <t>l</t>
    </r>
    <r>
      <rPr>
        <sz val="12"/>
        <rFont val="宋体"/>
        <family val="0"/>
      </rPr>
      <t>、</t>
    </r>
    <r>
      <rPr>
        <sz val="11"/>
        <color indexed="8"/>
        <rFont val="宋体"/>
        <family val="0"/>
      </rPr>
      <t>2</t>
    </r>
    <r>
      <rPr>
        <sz val="12"/>
        <rFont val="宋体"/>
        <family val="0"/>
      </rPr>
      <t>、</t>
    </r>
    <r>
      <rPr>
        <sz val="11"/>
        <color indexed="8"/>
        <rFont val="宋体"/>
        <family val="0"/>
      </rPr>
      <t>3”</t>
    </r>
    <r>
      <rPr>
        <sz val="12"/>
        <rFont val="宋体"/>
        <family val="0"/>
      </rPr>
      <t>；</t>
    </r>
    <r>
      <rPr>
        <sz val="11"/>
        <color indexed="8"/>
        <rFont val="宋体"/>
        <family val="0"/>
      </rPr>
      <t xml:space="preserve">
     2</t>
    </r>
    <r>
      <rPr>
        <sz val="12"/>
        <rFont val="宋体"/>
        <family val="0"/>
      </rPr>
      <t>．开展</t>
    </r>
    <r>
      <rPr>
        <sz val="11"/>
        <color indexed="8"/>
        <rFont val="宋体"/>
        <family val="0"/>
      </rPr>
      <t>“</t>
    </r>
    <r>
      <rPr>
        <sz val="12"/>
        <rFont val="宋体"/>
        <family val="0"/>
      </rPr>
      <t>医教结合</t>
    </r>
    <r>
      <rPr>
        <sz val="11"/>
        <color indexed="8"/>
        <rFont val="宋体"/>
        <family val="0"/>
      </rPr>
      <t>”</t>
    </r>
    <r>
      <rPr>
        <sz val="12"/>
        <rFont val="宋体"/>
        <family val="0"/>
      </rPr>
      <t>的区域，请在表中</t>
    </r>
    <r>
      <rPr>
        <sz val="11"/>
        <color indexed="8"/>
        <rFont val="宋体"/>
        <family val="0"/>
      </rPr>
      <t>“</t>
    </r>
    <r>
      <rPr>
        <sz val="12"/>
        <rFont val="宋体"/>
        <family val="0"/>
      </rPr>
      <t>地区及学校名称</t>
    </r>
    <r>
      <rPr>
        <sz val="11"/>
        <color indexed="8"/>
        <rFont val="宋体"/>
        <family val="0"/>
      </rPr>
      <t>”</t>
    </r>
    <r>
      <rPr>
        <sz val="12"/>
        <rFont val="宋体"/>
        <family val="0"/>
      </rPr>
      <t>栏中填写区域名称。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</si>
</sst>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2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176" fontId="4" fillId="0" borderId="11" xfId="64" applyNumberFormat="1" applyFont="1" applyFill="1" applyBorder="1" applyAlignment="1" applyProtection="1">
      <alignment horizontal="center" vertical="center" wrapText="1"/>
      <protection/>
    </xf>
    <xf numFmtId="177" fontId="9" fillId="0" borderId="11" xfId="51" applyNumberFormat="1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 applyProtection="1">
      <alignment vertical="center" wrapText="1"/>
      <protection/>
    </xf>
    <xf numFmtId="0" fontId="4" fillId="0" borderId="18" xfId="6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38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xSplit="1" ySplit="3" topLeftCell="B4" activePane="bottomRight" state="frozen"/>
      <selection pane="bottomRight" activeCell="J6" sqref="J6"/>
    </sheetView>
  </sheetViews>
  <sheetFormatPr defaultColWidth="9.00390625" defaultRowHeight="15"/>
  <cols>
    <col min="1" max="1" width="24.421875" style="22" customWidth="1"/>
    <col min="2" max="2" width="10.421875" style="23" hidden="1" customWidth="1"/>
    <col min="3" max="3" width="9.8515625" style="23" hidden="1" customWidth="1"/>
    <col min="4" max="4" width="11.421875" style="23" hidden="1" customWidth="1"/>
    <col min="5" max="5" width="10.8515625" style="23" hidden="1" customWidth="1"/>
    <col min="6" max="6" width="9.421875" style="23" hidden="1" customWidth="1"/>
    <col min="7" max="7" width="26.140625" style="22" customWidth="1"/>
    <col min="8" max="8" width="21.140625" style="23" customWidth="1"/>
    <col min="9" max="16384" width="9.00390625" style="23" customWidth="1"/>
  </cols>
  <sheetData>
    <row r="1" spans="1:8" ht="51" customHeight="1">
      <c r="A1" s="24" t="s">
        <v>0</v>
      </c>
      <c r="B1" s="25"/>
      <c r="C1" s="25"/>
      <c r="D1" s="25"/>
      <c r="E1" s="25"/>
      <c r="F1" s="25"/>
      <c r="G1" s="25"/>
      <c r="H1" s="25"/>
    </row>
    <row r="2" spans="1:8" ht="46.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1:8" ht="34.5" customHeight="1">
      <c r="A3" s="26" t="s">
        <v>9</v>
      </c>
      <c r="B3" s="26">
        <f>SUM(B4:B18)</f>
        <v>26719</v>
      </c>
      <c r="C3" s="26">
        <v>100</v>
      </c>
      <c r="D3" s="26"/>
      <c r="E3" s="26"/>
      <c r="F3" s="26">
        <f>SUM(F4:F18)</f>
        <v>103.17999999999999</v>
      </c>
      <c r="G3" s="26">
        <f>SUM(G4:G18)</f>
        <v>1411</v>
      </c>
      <c r="H3" s="26"/>
    </row>
    <row r="4" spans="1:8" ht="34.5" customHeight="1">
      <c r="A4" s="27" t="s">
        <v>10</v>
      </c>
      <c r="B4" s="27">
        <v>1497</v>
      </c>
      <c r="C4" s="28">
        <f aca="true" t="shared" si="0" ref="C4:C18">B4/$B$3*100</f>
        <v>5.602754594109061</v>
      </c>
      <c r="D4" s="29">
        <v>16.7</v>
      </c>
      <c r="E4" s="27">
        <v>1</v>
      </c>
      <c r="F4" s="27">
        <f aca="true" t="shared" si="1" ref="F4:F18">ROUND(C4*E4,2)</f>
        <v>5.6</v>
      </c>
      <c r="G4" s="27">
        <f>ROUND(1411/$F$3*F4,0)</f>
        <v>77</v>
      </c>
      <c r="H4" s="30"/>
    </row>
    <row r="5" spans="1:8" ht="34.5" customHeight="1">
      <c r="A5" s="27" t="s">
        <v>11</v>
      </c>
      <c r="B5" s="27">
        <v>1415</v>
      </c>
      <c r="C5" s="28">
        <f t="shared" si="0"/>
        <v>5.29585688087129</v>
      </c>
      <c r="D5" s="29">
        <v>15.7</v>
      </c>
      <c r="E5" s="27">
        <v>1</v>
      </c>
      <c r="F5" s="27">
        <f t="shared" si="1"/>
        <v>5.3</v>
      </c>
      <c r="G5" s="27">
        <f>ROUND(1411/$F$3*F5,0)</f>
        <v>72</v>
      </c>
      <c r="H5" s="30"/>
    </row>
    <row r="6" spans="1:8" ht="34.5" customHeight="1">
      <c r="A6" s="27" t="s">
        <v>12</v>
      </c>
      <c r="B6" s="27">
        <v>3112</v>
      </c>
      <c r="C6" s="28">
        <f t="shared" si="0"/>
        <v>11.647142482877353</v>
      </c>
      <c r="D6" s="29">
        <v>16.7</v>
      </c>
      <c r="E6" s="27">
        <v>1</v>
      </c>
      <c r="F6" s="27">
        <f t="shared" si="1"/>
        <v>11.65</v>
      </c>
      <c r="G6" s="27">
        <f aca="true" t="shared" si="2" ref="G6:G18">ROUND(1411/$F$3*F6,0)</f>
        <v>159</v>
      </c>
      <c r="H6" s="30"/>
    </row>
    <row r="7" spans="1:8" ht="34.5" customHeight="1">
      <c r="A7" s="27" t="s">
        <v>13</v>
      </c>
      <c r="B7" s="27">
        <v>2405</v>
      </c>
      <c r="C7" s="28">
        <f t="shared" si="0"/>
        <v>9.001085369961451</v>
      </c>
      <c r="D7" s="29">
        <v>15.6</v>
      </c>
      <c r="E7" s="27">
        <v>1</v>
      </c>
      <c r="F7" s="27">
        <f t="shared" si="1"/>
        <v>9</v>
      </c>
      <c r="G7" s="27">
        <f t="shared" si="2"/>
        <v>123</v>
      </c>
      <c r="H7" s="30"/>
    </row>
    <row r="8" spans="1:8" ht="34.5" customHeight="1">
      <c r="A8" s="27" t="s">
        <v>14</v>
      </c>
      <c r="B8" s="27">
        <v>1352</v>
      </c>
      <c r="C8" s="28">
        <f t="shared" si="0"/>
        <v>5.060069613383734</v>
      </c>
      <c r="D8" s="29">
        <v>33.6</v>
      </c>
      <c r="E8" s="27">
        <v>0.8</v>
      </c>
      <c r="F8" s="27">
        <f t="shared" si="1"/>
        <v>4.05</v>
      </c>
      <c r="G8" s="27">
        <f>ROUND(1411/$F$3*F8,0)-1</f>
        <v>54</v>
      </c>
      <c r="H8" s="30"/>
    </row>
    <row r="9" spans="1:8" ht="34.5" customHeight="1">
      <c r="A9" s="27" t="s">
        <v>15</v>
      </c>
      <c r="B9" s="27">
        <v>680</v>
      </c>
      <c r="C9" s="28">
        <f t="shared" si="0"/>
        <v>2.5450054268498072</v>
      </c>
      <c r="D9" s="29">
        <v>12.8</v>
      </c>
      <c r="E9" s="27">
        <v>1.2</v>
      </c>
      <c r="F9" s="27">
        <f t="shared" si="1"/>
        <v>3.05</v>
      </c>
      <c r="G9" s="27">
        <f t="shared" si="2"/>
        <v>42</v>
      </c>
      <c r="H9" s="30"/>
    </row>
    <row r="10" spans="1:8" ht="34.5" customHeight="1">
      <c r="A10" s="27" t="s">
        <v>16</v>
      </c>
      <c r="B10" s="27">
        <v>818</v>
      </c>
      <c r="C10" s="28">
        <f t="shared" si="0"/>
        <v>3.0614918222987386</v>
      </c>
      <c r="D10" s="29">
        <v>21.2</v>
      </c>
      <c r="E10" s="27">
        <v>0.8</v>
      </c>
      <c r="F10" s="27">
        <f t="shared" si="1"/>
        <v>2.45</v>
      </c>
      <c r="G10" s="27">
        <f t="shared" si="2"/>
        <v>34</v>
      </c>
      <c r="H10" s="30" t="s">
        <v>17</v>
      </c>
    </row>
    <row r="11" spans="1:8" ht="34.5" customHeight="1">
      <c r="A11" s="27" t="s">
        <v>18</v>
      </c>
      <c r="B11" s="27">
        <v>864</v>
      </c>
      <c r="C11" s="28">
        <f t="shared" si="0"/>
        <v>3.233653954115049</v>
      </c>
      <c r="D11" s="29">
        <v>14.2</v>
      </c>
      <c r="E11" s="27">
        <v>1</v>
      </c>
      <c r="F11" s="27">
        <f t="shared" si="1"/>
        <v>3.23</v>
      </c>
      <c r="G11" s="27">
        <f t="shared" si="2"/>
        <v>44</v>
      </c>
      <c r="H11" s="30"/>
    </row>
    <row r="12" spans="1:8" ht="34.5" customHeight="1">
      <c r="A12" s="27" t="s">
        <v>19</v>
      </c>
      <c r="B12" s="27">
        <v>2908</v>
      </c>
      <c r="C12" s="28">
        <f t="shared" si="0"/>
        <v>10.883640854822412</v>
      </c>
      <c r="D12" s="29">
        <v>13.5</v>
      </c>
      <c r="E12" s="27">
        <v>1.2</v>
      </c>
      <c r="F12" s="27">
        <f t="shared" si="1"/>
        <v>13.06</v>
      </c>
      <c r="G12" s="27">
        <f t="shared" si="2"/>
        <v>179</v>
      </c>
      <c r="H12" s="30"/>
    </row>
    <row r="13" spans="1:8" ht="34.5" customHeight="1">
      <c r="A13" s="27" t="s">
        <v>20</v>
      </c>
      <c r="B13" s="27">
        <v>2882</v>
      </c>
      <c r="C13" s="28">
        <f t="shared" si="0"/>
        <v>10.786331823795802</v>
      </c>
      <c r="D13" s="29">
        <v>16.4</v>
      </c>
      <c r="E13" s="27">
        <v>1</v>
      </c>
      <c r="F13" s="27">
        <f t="shared" si="1"/>
        <v>10.79</v>
      </c>
      <c r="G13" s="27">
        <f t="shared" si="2"/>
        <v>148</v>
      </c>
      <c r="H13" s="30"/>
    </row>
    <row r="14" spans="1:8" ht="34.5" customHeight="1">
      <c r="A14" s="27" t="s">
        <v>21</v>
      </c>
      <c r="B14" s="27">
        <v>2740</v>
      </c>
      <c r="C14" s="28">
        <f t="shared" si="0"/>
        <v>10.25487480818893</v>
      </c>
      <c r="D14" s="29">
        <v>15.5</v>
      </c>
      <c r="E14" s="27">
        <v>1</v>
      </c>
      <c r="F14" s="27">
        <f t="shared" si="1"/>
        <v>10.25</v>
      </c>
      <c r="G14" s="27">
        <f t="shared" si="2"/>
        <v>140</v>
      </c>
      <c r="H14" s="30"/>
    </row>
    <row r="15" spans="1:8" ht="34.5" customHeight="1">
      <c r="A15" s="27" t="s">
        <v>22</v>
      </c>
      <c r="B15" s="27">
        <v>2283</v>
      </c>
      <c r="C15" s="28">
        <f t="shared" si="0"/>
        <v>8.544481455144279</v>
      </c>
      <c r="D15" s="29">
        <v>19.8</v>
      </c>
      <c r="E15" s="27">
        <v>1</v>
      </c>
      <c r="F15" s="27">
        <f t="shared" si="1"/>
        <v>8.54</v>
      </c>
      <c r="G15" s="27">
        <f t="shared" si="2"/>
        <v>117</v>
      </c>
      <c r="H15" s="30"/>
    </row>
    <row r="16" spans="1:8" ht="34.5" customHeight="1">
      <c r="A16" s="27" t="s">
        <v>23</v>
      </c>
      <c r="B16" s="27">
        <v>540</v>
      </c>
      <c r="C16" s="28">
        <f t="shared" si="0"/>
        <v>2.021033721321906</v>
      </c>
      <c r="D16" s="29">
        <v>13.7</v>
      </c>
      <c r="E16" s="27">
        <v>1.2</v>
      </c>
      <c r="F16" s="27">
        <f t="shared" si="1"/>
        <v>2.43</v>
      </c>
      <c r="G16" s="27">
        <f t="shared" si="2"/>
        <v>33</v>
      </c>
      <c r="H16" s="30"/>
    </row>
    <row r="17" spans="1:8" ht="34.5" customHeight="1">
      <c r="A17" s="27" t="s">
        <v>24</v>
      </c>
      <c r="B17" s="27">
        <v>2291</v>
      </c>
      <c r="C17" s="28">
        <f t="shared" si="0"/>
        <v>8.57442269546016</v>
      </c>
      <c r="D17" s="29">
        <v>13.9</v>
      </c>
      <c r="E17" s="27">
        <v>1.2</v>
      </c>
      <c r="F17" s="27">
        <f t="shared" si="1"/>
        <v>10.29</v>
      </c>
      <c r="G17" s="27">
        <f t="shared" si="2"/>
        <v>141</v>
      </c>
      <c r="H17" s="30"/>
    </row>
    <row r="18" spans="1:8" ht="34.5" customHeight="1">
      <c r="A18" s="27" t="s">
        <v>25</v>
      </c>
      <c r="B18" s="27">
        <v>932</v>
      </c>
      <c r="C18" s="28">
        <f t="shared" si="0"/>
        <v>3.4881544968000298</v>
      </c>
      <c r="D18" s="29">
        <v>16</v>
      </c>
      <c r="E18" s="27">
        <v>1</v>
      </c>
      <c r="F18" s="27">
        <f t="shared" si="1"/>
        <v>3.49</v>
      </c>
      <c r="G18" s="27">
        <f t="shared" si="2"/>
        <v>48</v>
      </c>
      <c r="H18" s="30"/>
    </row>
    <row r="19" spans="1:8" ht="23.25" customHeight="1">
      <c r="A19" s="31"/>
      <c r="B19" s="31"/>
      <c r="C19" s="31"/>
      <c r="D19" s="31"/>
      <c r="E19" s="31"/>
      <c r="F19" s="31"/>
      <c r="G19" s="31"/>
      <c r="H19" s="31"/>
    </row>
    <row r="20" spans="2:8" ht="30" customHeight="1">
      <c r="B20" s="22"/>
      <c r="C20" s="22"/>
      <c r="D20" s="22"/>
      <c r="E20" s="22"/>
      <c r="F20" s="22"/>
      <c r="H20" s="22"/>
    </row>
  </sheetData>
  <sheetProtection/>
  <mergeCells count="2">
    <mergeCell ref="A1:H1"/>
    <mergeCell ref="A19:H19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3" sqref="A3:V3"/>
    </sheetView>
  </sheetViews>
  <sheetFormatPr defaultColWidth="9.00390625" defaultRowHeight="15"/>
  <cols>
    <col min="1" max="1" width="12.421875" style="0" customWidth="1"/>
    <col min="2" max="2" width="6.57421875" style="0" customWidth="1"/>
    <col min="3" max="3" width="5.7109375" style="0" customWidth="1"/>
    <col min="4" max="4" width="6.421875" style="0" customWidth="1"/>
    <col min="5" max="5" width="5.00390625" style="0" customWidth="1"/>
    <col min="6" max="6" width="4.7109375" style="0" customWidth="1"/>
    <col min="7" max="7" width="5.28125" style="0" customWidth="1"/>
    <col min="8" max="8" width="4.7109375" style="0" customWidth="1"/>
    <col min="9" max="9" width="6.140625" style="0" customWidth="1"/>
    <col min="10" max="10" width="5.140625" style="0" customWidth="1"/>
    <col min="11" max="11" width="5.28125" style="0" customWidth="1"/>
    <col min="12" max="12" width="5.7109375" style="0" customWidth="1"/>
    <col min="13" max="13" width="5.421875" style="0" customWidth="1"/>
    <col min="14" max="14" width="5.28125" style="0" customWidth="1"/>
    <col min="15" max="15" width="5.57421875" style="0" customWidth="1"/>
    <col min="16" max="16" width="5.421875" style="0" customWidth="1"/>
    <col min="17" max="17" width="5.28125" style="0" customWidth="1"/>
    <col min="18" max="18" width="6.7109375" style="0" customWidth="1"/>
    <col min="19" max="19" width="5.57421875" style="0" customWidth="1"/>
    <col min="20" max="20" width="5.421875" style="0" customWidth="1"/>
    <col min="21" max="21" width="6.421875" style="0" customWidth="1"/>
    <col min="22" max="22" width="6.28125" style="0" customWidth="1"/>
  </cols>
  <sheetData>
    <row r="1" spans="1:22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0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6" t="s">
        <v>34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8"/>
      <c r="V4" s="19" t="s">
        <v>8</v>
      </c>
    </row>
    <row r="5" spans="1:22" ht="30" customHeight="1">
      <c r="A5" s="5"/>
      <c r="B5" s="5"/>
      <c r="C5" s="5"/>
      <c r="D5" s="5"/>
      <c r="E5" s="5"/>
      <c r="F5" s="8" t="s">
        <v>35</v>
      </c>
      <c r="G5" s="9"/>
      <c r="H5" s="9"/>
      <c r="I5" s="15"/>
      <c r="J5" s="8" t="s">
        <v>36</v>
      </c>
      <c r="K5" s="16"/>
      <c r="L5" s="17"/>
      <c r="M5" s="8" t="s">
        <v>37</v>
      </c>
      <c r="N5" s="16"/>
      <c r="O5" s="17"/>
      <c r="P5" s="8" t="s">
        <v>38</v>
      </c>
      <c r="Q5" s="16"/>
      <c r="R5" s="17"/>
      <c r="S5" s="8" t="s">
        <v>39</v>
      </c>
      <c r="T5" s="16"/>
      <c r="U5" s="17"/>
      <c r="V5" s="20"/>
    </row>
    <row r="6" spans="1:22" ht="39.75" customHeight="1">
      <c r="A6" s="5"/>
      <c r="B6" s="5"/>
      <c r="C6" s="5"/>
      <c r="D6" s="5"/>
      <c r="E6" s="5"/>
      <c r="F6" s="10" t="s">
        <v>9</v>
      </c>
      <c r="G6" s="10" t="s">
        <v>40</v>
      </c>
      <c r="H6" s="10" t="s">
        <v>41</v>
      </c>
      <c r="I6" s="5" t="s">
        <v>42</v>
      </c>
      <c r="J6" s="10" t="s">
        <v>40</v>
      </c>
      <c r="K6" s="10" t="s">
        <v>41</v>
      </c>
      <c r="L6" s="5" t="s">
        <v>42</v>
      </c>
      <c r="M6" s="10" t="s">
        <v>40</v>
      </c>
      <c r="N6" s="10" t="s">
        <v>41</v>
      </c>
      <c r="O6" s="5" t="s">
        <v>42</v>
      </c>
      <c r="P6" s="10" t="s">
        <v>40</v>
      </c>
      <c r="Q6" s="10" t="s">
        <v>41</v>
      </c>
      <c r="R6" s="5" t="s">
        <v>42</v>
      </c>
      <c r="S6" s="10" t="s">
        <v>40</v>
      </c>
      <c r="T6" s="10" t="s">
        <v>41</v>
      </c>
      <c r="U6" s="5" t="s">
        <v>42</v>
      </c>
      <c r="V6" s="21"/>
    </row>
    <row r="7" spans="1:22" ht="30" customHeight="1">
      <c r="A7" s="10" t="s">
        <v>43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30" customHeight="1">
      <c r="A8" s="10" t="s">
        <v>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30" customHeight="1">
      <c r="A9" s="10" t="s">
        <v>44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30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30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0" customHeight="1">
      <c r="A13" s="13" t="s">
        <v>45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</sheetData>
  <sheetProtection/>
  <mergeCells count="15">
    <mergeCell ref="A2:V2"/>
    <mergeCell ref="A3:V3"/>
    <mergeCell ref="F4:U4"/>
    <mergeCell ref="F5:I5"/>
    <mergeCell ref="J5:L5"/>
    <mergeCell ref="M5:O5"/>
    <mergeCell ref="P5:R5"/>
    <mergeCell ref="S5:U5"/>
    <mergeCell ref="A13:V13"/>
    <mergeCell ref="A4:A6"/>
    <mergeCell ref="B4:B6"/>
    <mergeCell ref="C4:C6"/>
    <mergeCell ref="D4:D6"/>
    <mergeCell ref="E4:E6"/>
    <mergeCell ref="V4:V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2016-11-18T01:15:45Z</cp:lastPrinted>
  <dcterms:created xsi:type="dcterms:W3CDTF">2014-11-18T01:51:26Z</dcterms:created>
  <dcterms:modified xsi:type="dcterms:W3CDTF">2017-12-18T08:55:01Z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